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PPI" sheetId="1" r:id="rId1"/>
    <sheet name="Instructivo_PPI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<sst xmlns="http://schemas.openxmlformats.org/spreadsheetml/2006/main" count="514" uniqueCount="189">
  <si>
    <t>Municipio de León
Programas y Proyectos de Inversión
DEL 01 DE ENERO AL 31 DE MARZO DE 2019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</si>
  <si>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</si>
  <si>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</si>
  <si>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</si>
  <si>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</si>
  <si>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</si>
  <si>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</si>
  <si>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</si>
  <si>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</si>
  <si>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</si>
  <si>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</si>
  <si>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</si>
  <si>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</si>
  <si>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</si>
  <si>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</si>
  <si>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</si>
  <si>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</si>
  <si>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</si>
  <si>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100044</t>
  </si>
  <si>
    <t>MANOS A LA OBRA POR LEON</t>
  </si>
  <si>
    <t>5051 FIDEICOMISO DE OBRAS POR COOPERACIÓN</t>
  </si>
  <si>
    <t>100129</t>
  </si>
  <si>
    <t>APOYO A LA TECNIFICACION DE RIEGO</t>
  </si>
  <si>
    <t>1810 DIRECCION GENERAL DE DESARROLLO RURAL</t>
  </si>
  <si>
    <t>100186</t>
  </si>
  <si>
    <t>PROVISIONES ECONOMICAS FEDERALES</t>
  </si>
  <si>
    <t>2715 PROVISIONES ECONÓMICAS</t>
  </si>
  <si>
    <t>100187</t>
  </si>
  <si>
    <t>AFECTACIONES</t>
  </si>
  <si>
    <t>2510 DIRECCION GENERAL DE OBRA PUBLICA</t>
  </si>
  <si>
    <t>100188</t>
  </si>
  <si>
    <t>SUPERVISION EXTERNA</t>
  </si>
  <si>
    <t>100189</t>
  </si>
  <si>
    <t>AMPLIACIONES Y ESCALATORIAS</t>
  </si>
  <si>
    <t>100190</t>
  </si>
  <si>
    <t>LABORATORIO VERIFICADOR</t>
  </si>
  <si>
    <t>100191</t>
  </si>
  <si>
    <t>MANTENIMIENTO URBANO</t>
  </si>
  <si>
    <t>100192</t>
  </si>
  <si>
    <t>MANTENIMIENTO VIAL</t>
  </si>
  <si>
    <t>100193</t>
  </si>
  <si>
    <t>OBRA INSTITUCIONAL</t>
  </si>
  <si>
    <t>100194</t>
  </si>
  <si>
    <t>PROYECTOS EJECUTIVOS DIVERSOS</t>
  </si>
  <si>
    <t>1216 DIRECCIÓN GENERAL DE ARCHIVOS</t>
  </si>
  <si>
    <t>1315 DIRECCIÓN GENERAL DE SERVICIOS GENERALES Y RECURSOS MATERIALES</t>
  </si>
  <si>
    <t>2310 DIRECCIÓN GENERAL DE GESTIÓN AMBIENTAL</t>
  </si>
  <si>
    <t>100195</t>
  </si>
  <si>
    <t>REMEDIACIONES</t>
  </si>
  <si>
    <t>100196</t>
  </si>
  <si>
    <t>GASTOS INDIRECTOS DE RAMO 33</t>
  </si>
  <si>
    <t>100197</t>
  </si>
  <si>
    <t>FORTASEG</t>
  </si>
  <si>
    <t>1510 SECRETARIA DE SEGURIDAD PUBLICA</t>
  </si>
  <si>
    <t>100198</t>
  </si>
  <si>
    <t>MODELO DE SEGURIDAD CÍVICA</t>
  </si>
  <si>
    <t>1512 DIRECCIÓNGENERAL DE POLICÍA MUNICIPAL</t>
  </si>
  <si>
    <t>1513 DIRECCIÓN GENERAL DE TRÁNSITO MUNICIPAL</t>
  </si>
  <si>
    <t>1514 DIRECCIÓN GENERAL DE PROTECCIÓN CIVIL</t>
  </si>
  <si>
    <t>1515 DIRECCIÓN GENERAL DE OFICIALES CALIFICADORES</t>
  </si>
  <si>
    <t>1520 DIRECCIÓN GENERAL DE SISTEMAS DE CÓMPUTO COMANDO, COMUNICACIONES Y CONTROL</t>
  </si>
  <si>
    <t>5010 PATRONATO DE BOMBEROS DE LEÓN GUANAJUATO</t>
  </si>
  <si>
    <t>5058 ACADEMIA METROPOLITANA DE SEGURIDAD PÚBLICA</t>
  </si>
  <si>
    <t>100199</t>
  </si>
  <si>
    <t>SISTEMA DE INTELIGENCIA PARA LA SEGURIDAD MUNICIPAL</t>
  </si>
  <si>
    <t>100200</t>
  </si>
  <si>
    <t>CONSTRUCCIÓN DE ENTORNOS SEGUROS</t>
  </si>
  <si>
    <t>1816 DIRECCIÓN DE PROGRAMAS ESTRATÉGICOS</t>
  </si>
  <si>
    <t>1910 DIRECCION DE DESARROLLO Y PARTICIPACIÓN CIUDADANA</t>
  </si>
  <si>
    <t>2010 DIRECCIÓN GENERAL DE DESARROLLO URBANO</t>
  </si>
  <si>
    <t>2210 DIRECCION GENERAL DE EDUCACION</t>
  </si>
  <si>
    <t>4013 INSTITUTO MUNICIPAL DE PLANEACIÓN</t>
  </si>
  <si>
    <t>5052 INSTITUTO MUNICIPAL DE LA JUVENTUD</t>
  </si>
  <si>
    <t>100201</t>
  </si>
  <si>
    <t>INFRAESTRUCTURA SOCIAL</t>
  </si>
  <si>
    <t>100202</t>
  </si>
  <si>
    <t>ALUMBRA LEÓN</t>
  </si>
  <si>
    <t>100203</t>
  </si>
  <si>
    <t>IGUALDAD DE GÉNERO</t>
  </si>
  <si>
    <t>5019 INSTITUTO MUNICIPAL DE LAS MUJERES</t>
  </si>
  <si>
    <t>100204</t>
  </si>
  <si>
    <t>ATENCIÓN A GRUPOS VULNERABLES</t>
  </si>
  <si>
    <t>2410 DIRECCION GENERAL DE MOVILIDAD</t>
  </si>
  <si>
    <t>2610 DIRECCION GENERAL DE SALUD</t>
  </si>
  <si>
    <t>5012 DIF - LEÓN</t>
  </si>
  <si>
    <t>100205</t>
  </si>
  <si>
    <t xml:space="preserve">MODERNIZACIÓN DEL GOBIERNO  </t>
  </si>
  <si>
    <t>1710 DIRECCION GENERAL DE DESARROLLO INSTITUCIONAL</t>
  </si>
  <si>
    <t>2110 DIRECCION GENERAL DE ECONOMIA</t>
  </si>
  <si>
    <t>100206</t>
  </si>
  <si>
    <t>GOBIERNO FACILITADOR</t>
  </si>
  <si>
    <t>1410 CONTRALORIA MUNICIPAL</t>
  </si>
  <si>
    <t>100207</t>
  </si>
  <si>
    <t>PARTICIPACIÓN Y COLABORACIÓN CIUDADANA</t>
  </si>
  <si>
    <t>100208</t>
  </si>
  <si>
    <t>MONITOREO INTEGRAL PARA LA EFICIENCIA DE LOS SERVICIOS</t>
  </si>
  <si>
    <t>3210 DIRECCIÓN GENERAL DE INNOVACIÓN</t>
  </si>
  <si>
    <t>100209</t>
  </si>
  <si>
    <t>MANTENIMIENTO INTEGRAL</t>
  </si>
  <si>
    <t>1314 DIRECCIÓN GENERAL DE INGRESOS</t>
  </si>
  <si>
    <t>100210</t>
  </si>
  <si>
    <t>CAMINA LEÓN</t>
  </si>
  <si>
    <t>100211</t>
  </si>
  <si>
    <t xml:space="preserve">MUÉVETE EN BICICLETA  </t>
  </si>
  <si>
    <t>100212</t>
  </si>
  <si>
    <t>MÁS Y MEJOR TRANSPORTE</t>
  </si>
  <si>
    <t>100213</t>
  </si>
  <si>
    <t xml:space="preserve">MUÉVETE POR LEÓN </t>
  </si>
  <si>
    <t>100214</t>
  </si>
  <si>
    <t>CONECTIVIDAD DIGITAL</t>
  </si>
  <si>
    <t>100215</t>
  </si>
  <si>
    <t>LEON COMPACTO Y VERTICAL</t>
  </si>
  <si>
    <t>5017 INSTITUTO MUNICIPAL DE VIVIENDA</t>
  </si>
  <si>
    <t>100216</t>
  </si>
  <si>
    <t>VIVIENDA PARA TODOS</t>
  </si>
  <si>
    <t>100217</t>
  </si>
  <si>
    <t>TODOS A LA ESCUELA</t>
  </si>
  <si>
    <t>100218</t>
  </si>
  <si>
    <t>IMPULSO A LA FORMACIÓN</t>
  </si>
  <si>
    <t>3110 DIRECCION GENERAL DE HOSPITALIDAD Y TURISMO</t>
  </si>
  <si>
    <t>5018 INSTITUTO CULTURAL DE LEÓN</t>
  </si>
  <si>
    <t>100219</t>
  </si>
  <si>
    <t>FORMACIÓN DUAL</t>
  </si>
  <si>
    <t>100220</t>
  </si>
  <si>
    <t>FORMACIÓN EN NUEVAS TECNOLÓGÍAS</t>
  </si>
  <si>
    <t>100221</t>
  </si>
  <si>
    <t>ECOSISTEMA DE CONOCIMIENTO</t>
  </si>
  <si>
    <t>100223</t>
  </si>
  <si>
    <t>VINCULACIÓN Y APOYO A LA INNOVACIÓN</t>
  </si>
  <si>
    <t>100224</t>
  </si>
  <si>
    <t>CIUDAD ATRACTIVA</t>
  </si>
  <si>
    <t>5013 PATRONATO DEL PARQUE ECOLÓGICO METROPOLITANO</t>
  </si>
  <si>
    <t>5021 PATRONATO DEL PARQUE ZOOLÓGICO DE LEÓN</t>
  </si>
  <si>
    <t>100225</t>
  </si>
  <si>
    <t>NUEVOS Y MEJORES PRODUCTOS TURÍSTICOS</t>
  </si>
  <si>
    <t>100226</t>
  </si>
  <si>
    <t>MARCA CIUDAD</t>
  </si>
  <si>
    <t>100227</t>
  </si>
  <si>
    <t>REACTIVACIÓN ECONÓMICA Y DENSIFICACIÓN DE LA CIUDAD HISTÓRICA</t>
  </si>
  <si>
    <t>100228</t>
  </si>
  <si>
    <t>ZONAS ECONÓMICAS</t>
  </si>
  <si>
    <t>100229</t>
  </si>
  <si>
    <t>FORTALECIMIENTO DE LOS SECTORES TRADICIONALES</t>
  </si>
  <si>
    <t>100230</t>
  </si>
  <si>
    <t>ATRACCIÓN DE INVERSIONES, EMPRESAS Y TALENTOS</t>
  </si>
  <si>
    <t>100231</t>
  </si>
  <si>
    <t>DESARROLLO AGROALIMENTARIO</t>
  </si>
  <si>
    <t>100232</t>
  </si>
  <si>
    <t>ATENCIÓN DE SALUD A GRUPOS VULNERABLES</t>
  </si>
  <si>
    <t>100233</t>
  </si>
  <si>
    <t>ACTIVACIÓN FÍSICA</t>
  </si>
  <si>
    <t>5011 COMISIÓN MUNICIPAL DE CULTURA FÍSICA Y DEPORTE</t>
  </si>
  <si>
    <t>100234</t>
  </si>
  <si>
    <t>MANEJO SUSTENTABLE DEL AGUA</t>
  </si>
  <si>
    <t>100235</t>
  </si>
  <si>
    <t>AMBIENTE LIMPIO</t>
  </si>
  <si>
    <t>5057 SISTEMA INTEGRAL ASEO PUBLICO</t>
  </si>
  <si>
    <t>100236</t>
  </si>
  <si>
    <t>MANEJO INTEGRAL DE RESIDUOS SÓLIDOS</t>
  </si>
  <si>
    <t>100237</t>
  </si>
  <si>
    <t xml:space="preserve">SEGURIDAD CONTRA RIESGOS NATURALES </t>
  </si>
  <si>
    <t>100238</t>
  </si>
  <si>
    <t>SISTEMA DE PARQUES</t>
  </si>
  <si>
    <t>5053 PATRONATO DEL PARQUE ECOLÓGICO METROPOLITANO</t>
  </si>
  <si>
    <t>100239</t>
  </si>
  <si>
    <t>APROVECHAMIENTO SUSTENTABLE DE ÁREAS NATURALES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</si>
  <si>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</si>
  <si>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</si>
  <si>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</si>
  <si>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</si>
  <si>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</si>
  <si>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</si>
  <si>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</si>
  <si>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</si>
  <si>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</si>
  <si>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</si>
  <si>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</si>
  <si>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</si>
  <si>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</si>
  <si>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</si>
  <si>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</si>
  <si>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</si>
  <si>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</si>
  <si>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</si>
  <si>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t>_____________________________</t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</si>
  <si>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</si>
  <si>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8"/>
        <color theme="1"/>
        <rFont val="Arial"/>
        <family val="2"/>
      </rPr>
      <t>1</t>
    </r>
  </si>
  <si>
    <r>
      <rPr>
        <b/>
        <sz val="8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</si>
  <si>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r>
      <rPr>
        <b/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</si>
</sst>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Font="1"/>
    <xf numFmtId="0" fontId="2" fillId="2" borderId="2" xfId="21" applyFont="1" applyFill="1" applyBorder="1" applyAlignment="1">
      <alignment horizontal="center" vertical="top" wrapText="1"/>
      <protection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3" xfId="22" applyFont="1" applyFill="1" applyBorder="1" applyAlignment="1">
      <alignment horizontal="left" vertical="center"/>
      <protection/>
    </xf>
    <xf numFmtId="0" fontId="2" fillId="2" borderId="5" xfId="22" applyFont="1" applyFill="1" applyBorder="1" applyAlignment="1">
      <alignment horizontal="center" vertical="center"/>
      <protection/>
    </xf>
    <xf numFmtId="0" fontId="2" fillId="2" borderId="6" xfId="21" applyFont="1" applyFill="1" applyBorder="1" applyAlignment="1">
      <alignment horizontal="center" vertical="top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" fontId="2" fillId="2" borderId="1" xfId="22" applyNumberFormat="1" applyFont="1" applyFill="1" applyBorder="1" applyAlignment="1">
      <alignment horizontal="center" vertical="center" wrapText="1"/>
      <protection/>
    </xf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9" fontId="0" fillId="0" borderId="0" xfId="20" applyFont="1" applyProtection="1">
      <protection locked="0"/>
    </xf>
    <xf numFmtId="0" fontId="4" fillId="0" borderId="0" xfId="23" applyFont="1" applyAlignment="1" applyProtection="1">
      <alignment vertical="top"/>
      <protection locked="0"/>
    </xf>
    <xf numFmtId="0" fontId="2" fillId="3" borderId="0" xfId="23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 indent="1"/>
    </xf>
    <xf numFmtId="0" fontId="2" fillId="4" borderId="0" xfId="23" applyFont="1" applyFill="1" applyBorder="1" applyAlignment="1">
      <alignment horizontal="left" vertical="center" wrapText="1"/>
      <protection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3" fillId="0" borderId="0" xfId="0" applyFont="1" applyAlignment="1">
      <alignment horizontal="left" wrapText="1" indent="1"/>
    </xf>
    <xf numFmtId="0" fontId="3" fillId="0" borderId="0" xfId="0" applyFont="1"/>
    <xf numFmtId="0" fontId="3" fillId="0" borderId="0" xfId="0" applyFont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141008Reportes Cuadros Institucionales-sectorialesADV" xfId="21"/>
    <cellStyle name="Normal 4 2" xfId="22"/>
    <cellStyle name="Normal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view="pageBreakPreview" zoomScaleSheetLayoutView="100" workbookViewId="0" topLeftCell="A1">
      <selection activeCell="E15" sqref="E15"/>
    </sheetView>
  </sheetViews>
  <sheetFormatPr defaultColWidth="9.28125" defaultRowHeight="15"/>
  <cols>
    <col min="1" max="1" width="15.421875" style="0" customWidth="1"/>
    <col min="2" max="2" width="20.421875" style="0" bestFit="1" customWidth="1"/>
    <col min="3" max="3" width="27.421875" style="0" bestFit="1" customWidth="1"/>
    <col min="4" max="4" width="12.00390625" style="0" bestFit="1" customWidth="1"/>
    <col min="5" max="5" width="13.421875" style="0" customWidth="1"/>
    <col min="6" max="6" width="13.421875" style="0" bestFit="1" customWidth="1"/>
    <col min="7" max="7" width="12.421875" style="0" bestFit="1" customWidth="1"/>
    <col min="8" max="10" width="10.28125" style="0" customWidth="1"/>
    <col min="11" max="14" width="9.28125" style="0" customWidth="1"/>
  </cols>
  <sheetData>
    <row r="1" spans="1:14" s="2" customFormat="1" ht="35.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2.75" customHeight="1">
      <c r="A2" s="3"/>
      <c r="B2" s="3"/>
      <c r="C2" s="3"/>
      <c r="D2" s="3"/>
      <c r="E2" s="4"/>
      <c r="F2" s="5" t="s">
        <v>1</v>
      </c>
      <c r="G2" s="6"/>
      <c r="H2" s="4"/>
      <c r="I2" s="5" t="s">
        <v>2</v>
      </c>
      <c r="J2" s="6"/>
      <c r="K2" s="7" t="s">
        <v>3</v>
      </c>
      <c r="L2" s="6"/>
      <c r="M2" s="8" t="s">
        <v>4</v>
      </c>
      <c r="N2" s="9"/>
    </row>
    <row r="3" spans="1:14" s="2" customFormat="1" ht="21.9" customHeight="1">
      <c r="A3" s="10" t="s">
        <v>5</v>
      </c>
      <c r="B3" s="10" t="s">
        <v>6</v>
      </c>
      <c r="C3" s="10" t="s">
        <v>7</v>
      </c>
      <c r="D3" s="10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10</v>
      </c>
      <c r="J3" s="11" t="s">
        <v>13</v>
      </c>
      <c r="K3" s="12" t="s">
        <v>14</v>
      </c>
      <c r="L3" s="12" t="s">
        <v>15</v>
      </c>
      <c r="M3" s="13" t="s">
        <v>16</v>
      </c>
      <c r="N3" s="13" t="s">
        <v>17</v>
      </c>
    </row>
    <row r="4" spans="1:14" s="14" customFormat="1" ht="15">
      <c r="A4" s="14" t="s">
        <v>18</v>
      </c>
      <c r="B4" s="14" t="s">
        <v>19</v>
      </c>
      <c r="C4" s="14" t="s">
        <v>19</v>
      </c>
      <c r="D4" s="14" t="s">
        <v>20</v>
      </c>
      <c r="E4" s="15">
        <v>0</v>
      </c>
      <c r="F4" s="15">
        <v>0</v>
      </c>
      <c r="G4" s="15">
        <v>-55570.57</v>
      </c>
      <c r="H4" s="15">
        <v>0</v>
      </c>
      <c r="I4" s="15">
        <v>0</v>
      </c>
      <c r="J4" s="15">
        <v>0</v>
      </c>
      <c r="K4" s="16">
        <v>0</v>
      </c>
      <c r="L4" s="16">
        <v>0</v>
      </c>
      <c r="M4" s="16">
        <v>0</v>
      </c>
      <c r="N4" s="16">
        <v>0</v>
      </c>
    </row>
    <row r="5" spans="1:14" s="14" customFormat="1" ht="15">
      <c r="A5" s="14" t="s">
        <v>21</v>
      </c>
      <c r="B5" s="14" t="s">
        <v>22</v>
      </c>
      <c r="C5" s="14" t="s">
        <v>22</v>
      </c>
      <c r="D5" s="14" t="s">
        <v>23</v>
      </c>
      <c r="E5" s="15">
        <v>0</v>
      </c>
      <c r="F5" s="15">
        <v>0</v>
      </c>
      <c r="G5" s="15">
        <v>-30750</v>
      </c>
      <c r="H5" s="15">
        <v>0</v>
      </c>
      <c r="I5" s="15">
        <v>0</v>
      </c>
      <c r="J5" s="15">
        <v>0</v>
      </c>
      <c r="K5" s="16">
        <v>0</v>
      </c>
      <c r="L5" s="16">
        <v>0</v>
      </c>
      <c r="M5" s="16">
        <v>0</v>
      </c>
      <c r="N5" s="16">
        <v>0</v>
      </c>
    </row>
    <row r="6" spans="1:14" s="14" customFormat="1" ht="15">
      <c r="A6" s="14" t="s">
        <v>24</v>
      </c>
      <c r="B6" s="14" t="s">
        <v>25</v>
      </c>
      <c r="C6" s="14" t="s">
        <v>25</v>
      </c>
      <c r="D6" s="14" t="s">
        <v>26</v>
      </c>
      <c r="E6" s="15">
        <v>3253095.68</v>
      </c>
      <c r="F6" s="15">
        <v>229088027.66</v>
      </c>
      <c r="G6" s="15">
        <v>0</v>
      </c>
      <c r="H6" s="15">
        <v>0</v>
      </c>
      <c r="I6" s="15">
        <v>0</v>
      </c>
      <c r="J6" s="15">
        <v>0</v>
      </c>
      <c r="K6" s="16">
        <f aca="true" t="shared" si="0" ref="K6:K67">G6/E6</f>
        <v>0</v>
      </c>
      <c r="L6" s="16">
        <f aca="true" t="shared" si="1" ref="L6:L69">G6/F6</f>
        <v>0</v>
      </c>
      <c r="M6" s="16">
        <v>0</v>
      </c>
      <c r="N6" s="16">
        <v>0</v>
      </c>
    </row>
    <row r="7" spans="1:14" s="14" customFormat="1" ht="15">
      <c r="A7" s="14" t="s">
        <v>27</v>
      </c>
      <c r="B7" s="14" t="s">
        <v>28</v>
      </c>
      <c r="C7" s="14" t="s">
        <v>28</v>
      </c>
      <c r="D7" s="14" t="s">
        <v>29</v>
      </c>
      <c r="E7" s="15">
        <v>23882406</v>
      </c>
      <c r="F7" s="15">
        <v>54162176.230000004</v>
      </c>
      <c r="G7" s="15">
        <v>6843609.1</v>
      </c>
      <c r="H7" s="15">
        <v>23.326666666666668</v>
      </c>
      <c r="I7" s="15">
        <v>23.326666666666668</v>
      </c>
      <c r="J7" s="15">
        <v>23.326666666666668</v>
      </c>
      <c r="K7" s="16">
        <f t="shared" si="0"/>
        <v>0.2865544242066733</v>
      </c>
      <c r="L7" s="16">
        <f t="shared" si="1"/>
        <v>0.12635402741091076</v>
      </c>
      <c r="M7" s="16">
        <f aca="true" t="shared" si="2" ref="M7:M66">J7/H7</f>
        <v>1</v>
      </c>
      <c r="N7" s="16">
        <f aca="true" t="shared" si="3" ref="N7:N66">J7/I7</f>
        <v>1</v>
      </c>
    </row>
    <row r="8" spans="1:14" s="14" customFormat="1" ht="15">
      <c r="A8" s="14" t="s">
        <v>30</v>
      </c>
      <c r="B8" s="14" t="s">
        <v>31</v>
      </c>
      <c r="C8" s="14" t="s">
        <v>31</v>
      </c>
      <c r="D8" s="14" t="s">
        <v>29</v>
      </c>
      <c r="E8" s="15">
        <v>15000000</v>
      </c>
      <c r="F8" s="15">
        <v>45339891.95</v>
      </c>
      <c r="G8" s="15">
        <v>8143205.800000001</v>
      </c>
      <c r="H8" s="15">
        <v>14.995000000000001</v>
      </c>
      <c r="I8" s="15">
        <v>14.995000000000001</v>
      </c>
      <c r="J8" s="15">
        <v>14.995000000000001</v>
      </c>
      <c r="K8" s="16">
        <f t="shared" si="0"/>
        <v>0.5428803866666667</v>
      </c>
      <c r="L8" s="16">
        <f t="shared" si="1"/>
        <v>0.17960355549546034</v>
      </c>
      <c r="M8" s="16">
        <f t="shared" si="2"/>
        <v>1</v>
      </c>
      <c r="N8" s="16">
        <f t="shared" si="3"/>
        <v>1</v>
      </c>
    </row>
    <row r="9" spans="1:14" s="14" customFormat="1" ht="15">
      <c r="A9" s="14" t="s">
        <v>32</v>
      </c>
      <c r="B9" s="14" t="s">
        <v>33</v>
      </c>
      <c r="C9" s="14" t="s">
        <v>33</v>
      </c>
      <c r="D9" s="14" t="s">
        <v>29</v>
      </c>
      <c r="E9" s="15">
        <v>10000000</v>
      </c>
      <c r="F9" s="15">
        <v>20741412.160000004</v>
      </c>
      <c r="G9" s="15">
        <v>2859106.19</v>
      </c>
      <c r="H9" s="15">
        <v>13.996</v>
      </c>
      <c r="I9" s="15">
        <v>13.996</v>
      </c>
      <c r="J9" s="15">
        <v>11.996</v>
      </c>
      <c r="K9" s="16">
        <f t="shared" si="0"/>
        <v>0.285910619</v>
      </c>
      <c r="L9" s="16">
        <f t="shared" si="1"/>
        <v>0.13784530040407814</v>
      </c>
      <c r="M9" s="16">
        <f t="shared" si="2"/>
        <v>0.857102029151186</v>
      </c>
      <c r="N9" s="16">
        <f t="shared" si="3"/>
        <v>0.857102029151186</v>
      </c>
    </row>
    <row r="10" spans="1:14" s="14" customFormat="1" ht="15">
      <c r="A10" s="14" t="s">
        <v>34</v>
      </c>
      <c r="B10" s="14" t="s">
        <v>35</v>
      </c>
      <c r="C10" s="14" t="s">
        <v>35</v>
      </c>
      <c r="D10" s="14" t="s">
        <v>29</v>
      </c>
      <c r="E10" s="15">
        <v>2000000</v>
      </c>
      <c r="F10" s="15">
        <v>2904137.1700000004</v>
      </c>
      <c r="G10" s="15">
        <v>716521.41</v>
      </c>
      <c r="H10" s="15">
        <v>24.990000000000002</v>
      </c>
      <c r="I10" s="15">
        <v>24.990000000000002</v>
      </c>
      <c r="J10" s="15">
        <v>24.990000000000002</v>
      </c>
      <c r="K10" s="16">
        <f t="shared" si="0"/>
        <v>0.358260705</v>
      </c>
      <c r="L10" s="16">
        <f t="shared" si="1"/>
        <v>0.24672436873909778</v>
      </c>
      <c r="M10" s="16">
        <f t="shared" si="2"/>
        <v>1</v>
      </c>
      <c r="N10" s="16">
        <f t="shared" si="3"/>
        <v>1</v>
      </c>
    </row>
    <row r="11" spans="1:14" s="14" customFormat="1" ht="15">
      <c r="A11" s="14" t="s">
        <v>36</v>
      </c>
      <c r="B11" s="14" t="s">
        <v>37</v>
      </c>
      <c r="C11" s="14" t="s">
        <v>37</v>
      </c>
      <c r="D11" s="14" t="s">
        <v>29</v>
      </c>
      <c r="E11" s="15">
        <v>0</v>
      </c>
      <c r="F11" s="15">
        <v>21374502.89</v>
      </c>
      <c r="G11" s="15">
        <v>8363790.01</v>
      </c>
      <c r="H11" s="15">
        <v>6.666666666666667</v>
      </c>
      <c r="I11" s="15">
        <v>6.666666666666667</v>
      </c>
      <c r="J11" s="15">
        <v>6.666666666666667</v>
      </c>
      <c r="K11" s="16">
        <v>0</v>
      </c>
      <c r="L11" s="16">
        <f t="shared" si="1"/>
        <v>0.3912975217736163</v>
      </c>
      <c r="M11" s="16">
        <f t="shared" si="2"/>
        <v>1</v>
      </c>
      <c r="N11" s="16">
        <f t="shared" si="3"/>
        <v>1</v>
      </c>
    </row>
    <row r="12" spans="1:14" s="14" customFormat="1" ht="15">
      <c r="A12" s="14" t="s">
        <v>38</v>
      </c>
      <c r="B12" s="14" t="s">
        <v>39</v>
      </c>
      <c r="C12" s="14" t="s">
        <v>39</v>
      </c>
      <c r="D12" s="14" t="s">
        <v>29</v>
      </c>
      <c r="E12" s="15">
        <v>0</v>
      </c>
      <c r="F12" s="15">
        <v>53841.7</v>
      </c>
      <c r="G12" s="15">
        <v>31243.54</v>
      </c>
      <c r="H12" s="15">
        <v>22</v>
      </c>
      <c r="I12" s="15">
        <v>22</v>
      </c>
      <c r="J12" s="15">
        <v>22</v>
      </c>
      <c r="K12" s="16">
        <v>0</v>
      </c>
      <c r="L12" s="16">
        <f t="shared" si="1"/>
        <v>0.5802851693018609</v>
      </c>
      <c r="M12" s="16">
        <f t="shared" si="2"/>
        <v>1</v>
      </c>
      <c r="N12" s="16">
        <f t="shared" si="3"/>
        <v>1</v>
      </c>
    </row>
    <row r="13" spans="1:14" s="14" customFormat="1" ht="15">
      <c r="A13" s="14" t="s">
        <v>40</v>
      </c>
      <c r="B13" s="14" t="s">
        <v>41</v>
      </c>
      <c r="C13" s="14" t="s">
        <v>41</v>
      </c>
      <c r="D13" s="14" t="s">
        <v>29</v>
      </c>
      <c r="E13" s="15">
        <v>7500000</v>
      </c>
      <c r="F13" s="15">
        <v>180109053.98999998</v>
      </c>
      <c r="G13" s="15">
        <v>6847911.9</v>
      </c>
      <c r="H13" s="15">
        <v>14.995000000000001</v>
      </c>
      <c r="I13" s="15">
        <v>14.995000000000001</v>
      </c>
      <c r="J13" s="15">
        <v>14.995000000000001</v>
      </c>
      <c r="K13" s="16">
        <f t="shared" si="0"/>
        <v>0.9130549200000001</v>
      </c>
      <c r="L13" s="16">
        <f t="shared" si="1"/>
        <v>0.038020919816614054</v>
      </c>
      <c r="M13" s="16">
        <f t="shared" si="2"/>
        <v>1</v>
      </c>
      <c r="N13" s="16">
        <f t="shared" si="3"/>
        <v>1</v>
      </c>
    </row>
    <row r="14" spans="1:14" s="14" customFormat="1" ht="15">
      <c r="A14" s="14" t="s">
        <v>42</v>
      </c>
      <c r="B14" s="14" t="s">
        <v>43</v>
      </c>
      <c r="C14" s="14" t="s">
        <v>43</v>
      </c>
      <c r="D14" s="14" t="s">
        <v>44</v>
      </c>
      <c r="E14" s="15">
        <v>0</v>
      </c>
      <c r="F14" s="15">
        <v>812399.07</v>
      </c>
      <c r="G14" s="15">
        <v>375445.1</v>
      </c>
      <c r="H14" s="15">
        <v>0</v>
      </c>
      <c r="I14" s="15">
        <v>0</v>
      </c>
      <c r="J14" s="15">
        <v>0</v>
      </c>
      <c r="K14" s="16">
        <v>0</v>
      </c>
      <c r="L14" s="16">
        <f t="shared" si="1"/>
        <v>0.46214368512263315</v>
      </c>
      <c r="M14" s="16">
        <v>0</v>
      </c>
      <c r="N14" s="16">
        <v>0</v>
      </c>
    </row>
    <row r="15" spans="1:14" s="14" customFormat="1" ht="15">
      <c r="A15" s="14" t="s">
        <v>42</v>
      </c>
      <c r="B15" s="14" t="s">
        <v>43</v>
      </c>
      <c r="C15" s="14" t="s">
        <v>43</v>
      </c>
      <c r="D15" s="14" t="s">
        <v>45</v>
      </c>
      <c r="E15" s="15">
        <v>0</v>
      </c>
      <c r="F15" s="15">
        <v>118419.89</v>
      </c>
      <c r="G15" s="15">
        <v>0</v>
      </c>
      <c r="H15" s="15">
        <v>0</v>
      </c>
      <c r="I15" s="15">
        <v>0</v>
      </c>
      <c r="J15" s="15">
        <v>0</v>
      </c>
      <c r="K15" s="16">
        <v>0</v>
      </c>
      <c r="L15" s="16">
        <f t="shared" si="1"/>
        <v>0</v>
      </c>
      <c r="M15" s="16">
        <v>0</v>
      </c>
      <c r="N15" s="16">
        <v>0</v>
      </c>
    </row>
    <row r="16" spans="1:14" s="14" customFormat="1" ht="15">
      <c r="A16" s="14" t="s">
        <v>42</v>
      </c>
      <c r="B16" s="14" t="s">
        <v>43</v>
      </c>
      <c r="C16" s="14" t="s">
        <v>43</v>
      </c>
      <c r="D16" s="14" t="s">
        <v>46</v>
      </c>
      <c r="E16" s="15">
        <v>0</v>
      </c>
      <c r="F16" s="15">
        <v>3016.57</v>
      </c>
      <c r="G16" s="15">
        <v>0</v>
      </c>
      <c r="H16" s="15">
        <v>0</v>
      </c>
      <c r="I16" s="15">
        <v>0</v>
      </c>
      <c r="J16" s="15">
        <v>0</v>
      </c>
      <c r="K16" s="16">
        <v>0</v>
      </c>
      <c r="L16" s="16">
        <f t="shared" si="1"/>
        <v>0</v>
      </c>
      <c r="M16" s="16">
        <v>0</v>
      </c>
      <c r="N16" s="16">
        <v>0</v>
      </c>
    </row>
    <row r="17" spans="1:14" s="14" customFormat="1" ht="15">
      <c r="A17" s="14" t="s">
        <v>42</v>
      </c>
      <c r="B17" s="14" t="s">
        <v>43</v>
      </c>
      <c r="C17" s="14" t="s">
        <v>43</v>
      </c>
      <c r="D17" s="14" t="s">
        <v>29</v>
      </c>
      <c r="E17" s="15">
        <v>15000000</v>
      </c>
      <c r="F17" s="15">
        <v>60626553.87</v>
      </c>
      <c r="G17" s="15">
        <v>6314478.8100000005</v>
      </c>
      <c r="H17" s="15">
        <v>14.996</v>
      </c>
      <c r="I17" s="15">
        <v>14.996</v>
      </c>
      <c r="J17" s="15">
        <v>14.996</v>
      </c>
      <c r="K17" s="16">
        <f t="shared" si="0"/>
        <v>0.420965254</v>
      </c>
      <c r="L17" s="16">
        <f t="shared" si="1"/>
        <v>0.10415368195823863</v>
      </c>
      <c r="M17" s="16">
        <f t="shared" si="2"/>
        <v>1</v>
      </c>
      <c r="N17" s="16">
        <f t="shared" si="3"/>
        <v>1</v>
      </c>
    </row>
    <row r="18" spans="1:14" s="14" customFormat="1" ht="15">
      <c r="A18" s="14" t="s">
        <v>47</v>
      </c>
      <c r="B18" s="14" t="s">
        <v>48</v>
      </c>
      <c r="C18" s="14" t="s">
        <v>48</v>
      </c>
      <c r="D18" s="14" t="s">
        <v>29</v>
      </c>
      <c r="E18" s="15">
        <v>1500000</v>
      </c>
      <c r="F18" s="15">
        <v>2973844.65</v>
      </c>
      <c r="G18" s="15">
        <v>754221.15</v>
      </c>
      <c r="H18" s="15">
        <v>14.995000000000001</v>
      </c>
      <c r="I18" s="15">
        <v>14.995000000000001</v>
      </c>
      <c r="J18" s="15">
        <v>14.995000000000001</v>
      </c>
      <c r="K18" s="16">
        <f t="shared" si="0"/>
        <v>0.5028141</v>
      </c>
      <c r="L18" s="16">
        <f t="shared" si="1"/>
        <v>0.25361820766259596</v>
      </c>
      <c r="M18" s="16">
        <f t="shared" si="2"/>
        <v>1</v>
      </c>
      <c r="N18" s="16">
        <f t="shared" si="3"/>
        <v>1</v>
      </c>
    </row>
    <row r="19" spans="1:14" s="14" customFormat="1" ht="15">
      <c r="A19" s="14" t="s">
        <v>49</v>
      </c>
      <c r="B19" s="14" t="s">
        <v>50</v>
      </c>
      <c r="C19" s="14" t="s">
        <v>50</v>
      </c>
      <c r="D19" s="14" t="s">
        <v>29</v>
      </c>
      <c r="E19" s="15">
        <v>7314170.1</v>
      </c>
      <c r="F19" s="15">
        <v>7314170.1</v>
      </c>
      <c r="G19" s="15">
        <v>0</v>
      </c>
      <c r="H19" s="15">
        <v>24.990000000000002</v>
      </c>
      <c r="I19" s="15">
        <v>24.990000000000002</v>
      </c>
      <c r="J19" s="15">
        <v>24.990000000000002</v>
      </c>
      <c r="K19" s="16">
        <f t="shared" si="0"/>
        <v>0</v>
      </c>
      <c r="L19" s="16">
        <f t="shared" si="1"/>
        <v>0</v>
      </c>
      <c r="M19" s="16">
        <f t="shared" si="2"/>
        <v>1</v>
      </c>
      <c r="N19" s="16">
        <f t="shared" si="3"/>
        <v>1</v>
      </c>
    </row>
    <row r="20" spans="1:14" s="14" customFormat="1" ht="15">
      <c r="A20" s="14" t="s">
        <v>51</v>
      </c>
      <c r="B20" s="14" t="s">
        <v>52</v>
      </c>
      <c r="C20" s="14" t="s">
        <v>52</v>
      </c>
      <c r="D20" s="14" t="s">
        <v>53</v>
      </c>
      <c r="E20" s="15">
        <v>0</v>
      </c>
      <c r="F20" s="15">
        <v>5381600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6">
        <f t="shared" si="1"/>
        <v>0</v>
      </c>
      <c r="M20" s="16">
        <v>0</v>
      </c>
      <c r="N20" s="16">
        <v>0</v>
      </c>
    </row>
    <row r="21" spans="1:14" s="14" customFormat="1" ht="15">
      <c r="A21" s="14" t="s">
        <v>54</v>
      </c>
      <c r="B21" s="14" t="s">
        <v>55</v>
      </c>
      <c r="C21" s="14" t="s">
        <v>55</v>
      </c>
      <c r="D21" s="14" t="s">
        <v>53</v>
      </c>
      <c r="E21" s="15">
        <v>0</v>
      </c>
      <c r="F21" s="15">
        <v>21938857.220000003</v>
      </c>
      <c r="G21" s="15">
        <v>2185364.05</v>
      </c>
      <c r="H21" s="15">
        <v>10.373134328358208</v>
      </c>
      <c r="I21" s="15">
        <v>10.373134328358208</v>
      </c>
      <c r="J21" s="15">
        <v>18.017910447761196</v>
      </c>
      <c r="K21" s="16">
        <v>0</v>
      </c>
      <c r="L21" s="16">
        <f t="shared" si="1"/>
        <v>0.09961157174621511</v>
      </c>
      <c r="M21" s="16">
        <f t="shared" si="2"/>
        <v>1.7369784172661873</v>
      </c>
      <c r="N21" s="16">
        <f t="shared" si="3"/>
        <v>1.7369784172661873</v>
      </c>
    </row>
    <row r="22" spans="1:14" s="14" customFormat="1" ht="15">
      <c r="A22" s="14" t="s">
        <v>54</v>
      </c>
      <c r="B22" s="14" t="s">
        <v>55</v>
      </c>
      <c r="C22" s="14" t="s">
        <v>55</v>
      </c>
      <c r="D22" s="14" t="s">
        <v>56</v>
      </c>
      <c r="E22" s="15">
        <v>0</v>
      </c>
      <c r="F22" s="15">
        <v>8284189.73</v>
      </c>
      <c r="G22" s="15">
        <v>1173799.13</v>
      </c>
      <c r="H22" s="15">
        <v>0</v>
      </c>
      <c r="I22" s="15">
        <v>0</v>
      </c>
      <c r="J22" s="15">
        <v>0</v>
      </c>
      <c r="K22" s="16">
        <v>0</v>
      </c>
      <c r="L22" s="16">
        <f t="shared" si="1"/>
        <v>0.14169148320556388</v>
      </c>
      <c r="M22" s="16">
        <v>0</v>
      </c>
      <c r="N22" s="16">
        <v>0</v>
      </c>
    </row>
    <row r="23" spans="1:14" s="14" customFormat="1" ht="15">
      <c r="A23" s="14" t="s">
        <v>54</v>
      </c>
      <c r="B23" s="14" t="s">
        <v>55</v>
      </c>
      <c r="C23" s="14" t="s">
        <v>55</v>
      </c>
      <c r="D23" s="14" t="s">
        <v>57</v>
      </c>
      <c r="E23" s="15">
        <v>0</v>
      </c>
      <c r="F23" s="15">
        <v>2608210.26</v>
      </c>
      <c r="G23" s="15">
        <v>0</v>
      </c>
      <c r="H23" s="15">
        <v>0</v>
      </c>
      <c r="I23" s="15">
        <v>0</v>
      </c>
      <c r="J23" s="15">
        <v>0</v>
      </c>
      <c r="K23" s="16">
        <v>0</v>
      </c>
      <c r="L23" s="16">
        <f t="shared" si="1"/>
        <v>0</v>
      </c>
      <c r="M23" s="16">
        <v>0</v>
      </c>
      <c r="N23" s="16">
        <v>0</v>
      </c>
    </row>
    <row r="24" spans="1:14" s="14" customFormat="1" ht="15">
      <c r="A24" s="14" t="s">
        <v>54</v>
      </c>
      <c r="B24" s="14" t="s">
        <v>55</v>
      </c>
      <c r="C24" s="14" t="s">
        <v>55</v>
      </c>
      <c r="D24" s="14" t="s">
        <v>58</v>
      </c>
      <c r="E24" s="15">
        <v>0</v>
      </c>
      <c r="F24" s="15">
        <v>8909528.45</v>
      </c>
      <c r="G24" s="15">
        <v>0</v>
      </c>
      <c r="H24" s="15">
        <v>0</v>
      </c>
      <c r="I24" s="15">
        <v>0</v>
      </c>
      <c r="J24" s="15">
        <v>0</v>
      </c>
      <c r="K24" s="16">
        <v>0</v>
      </c>
      <c r="L24" s="16">
        <f t="shared" si="1"/>
        <v>0</v>
      </c>
      <c r="M24" s="16">
        <v>0</v>
      </c>
      <c r="N24" s="16">
        <v>0</v>
      </c>
    </row>
    <row r="25" spans="1:14" s="14" customFormat="1" ht="15">
      <c r="A25" s="14" t="s">
        <v>54</v>
      </c>
      <c r="B25" s="14" t="s">
        <v>55</v>
      </c>
      <c r="C25" s="14" t="s">
        <v>55</v>
      </c>
      <c r="D25" s="14" t="s">
        <v>59</v>
      </c>
      <c r="E25" s="15">
        <v>6650000</v>
      </c>
      <c r="F25" s="15">
        <v>8422338.52</v>
      </c>
      <c r="G25" s="15">
        <v>171586.21</v>
      </c>
      <c r="H25" s="15">
        <v>0</v>
      </c>
      <c r="I25" s="15">
        <v>0</v>
      </c>
      <c r="J25" s="15">
        <v>0</v>
      </c>
      <c r="K25" s="16">
        <f t="shared" si="0"/>
        <v>0.025802437593984963</v>
      </c>
      <c r="L25" s="16">
        <f t="shared" si="1"/>
        <v>0.02037275153362038</v>
      </c>
      <c r="M25" s="16">
        <v>0</v>
      </c>
      <c r="N25" s="16">
        <v>0</v>
      </c>
    </row>
    <row r="26" spans="1:14" s="14" customFormat="1" ht="15">
      <c r="A26" s="14" t="s">
        <v>54</v>
      </c>
      <c r="B26" s="14" t="s">
        <v>55</v>
      </c>
      <c r="C26" s="14" t="s">
        <v>55</v>
      </c>
      <c r="D26" s="14" t="s">
        <v>60</v>
      </c>
      <c r="E26" s="15">
        <v>0</v>
      </c>
      <c r="F26" s="15">
        <v>11178206.74</v>
      </c>
      <c r="G26" s="15">
        <v>0</v>
      </c>
      <c r="H26" s="15">
        <v>0</v>
      </c>
      <c r="I26" s="15">
        <v>0</v>
      </c>
      <c r="J26" s="15">
        <v>0</v>
      </c>
      <c r="K26" s="16">
        <v>0</v>
      </c>
      <c r="L26" s="16">
        <f t="shared" si="1"/>
        <v>0</v>
      </c>
      <c r="M26" s="16">
        <v>0</v>
      </c>
      <c r="N26" s="16">
        <v>0</v>
      </c>
    </row>
    <row r="27" spans="1:14" s="14" customFormat="1" ht="15">
      <c r="A27" s="14" t="s">
        <v>54</v>
      </c>
      <c r="B27" s="14" t="s">
        <v>55</v>
      </c>
      <c r="C27" s="14" t="s">
        <v>55</v>
      </c>
      <c r="D27" s="14" t="s">
        <v>61</v>
      </c>
      <c r="E27" s="15">
        <v>5000000</v>
      </c>
      <c r="F27" s="15">
        <v>9994259.120000001</v>
      </c>
      <c r="G27" s="15">
        <v>0</v>
      </c>
      <c r="H27" s="15">
        <v>0</v>
      </c>
      <c r="I27" s="15">
        <v>0</v>
      </c>
      <c r="J27" s="15">
        <v>0</v>
      </c>
      <c r="K27" s="16">
        <f t="shared" si="0"/>
        <v>0</v>
      </c>
      <c r="L27" s="16">
        <f t="shared" si="1"/>
        <v>0</v>
      </c>
      <c r="M27" s="16">
        <v>0</v>
      </c>
      <c r="N27" s="16">
        <v>0</v>
      </c>
    </row>
    <row r="28" spans="1:14" s="14" customFormat="1" ht="15">
      <c r="A28" s="14" t="s">
        <v>54</v>
      </c>
      <c r="B28" s="14" t="s">
        <v>55</v>
      </c>
      <c r="C28" s="14" t="s">
        <v>55</v>
      </c>
      <c r="D28" s="14" t="s">
        <v>62</v>
      </c>
      <c r="E28" s="15">
        <v>16626410.530000001</v>
      </c>
      <c r="F28" s="15">
        <v>16626410.530000001</v>
      </c>
      <c r="G28" s="15">
        <v>4920767.609999999</v>
      </c>
      <c r="H28" s="15">
        <v>0</v>
      </c>
      <c r="I28" s="15">
        <v>0</v>
      </c>
      <c r="J28" s="15">
        <v>0</v>
      </c>
      <c r="K28" s="16">
        <f t="shared" si="0"/>
        <v>0.29596091117329093</v>
      </c>
      <c r="L28" s="16">
        <f t="shared" si="1"/>
        <v>0.29596091117329093</v>
      </c>
      <c r="M28" s="16">
        <v>0</v>
      </c>
      <c r="N28" s="16">
        <v>0</v>
      </c>
    </row>
    <row r="29" spans="1:14" s="14" customFormat="1" ht="15">
      <c r="A29" s="14" t="s">
        <v>63</v>
      </c>
      <c r="B29" s="14" t="s">
        <v>64</v>
      </c>
      <c r="C29" s="14" t="s">
        <v>64</v>
      </c>
      <c r="D29" s="14" t="s">
        <v>53</v>
      </c>
      <c r="E29" s="15">
        <v>0</v>
      </c>
      <c r="F29" s="15">
        <v>10658166.44</v>
      </c>
      <c r="G29" s="15">
        <v>0</v>
      </c>
      <c r="H29" s="15">
        <v>8.75</v>
      </c>
      <c r="I29" s="15">
        <v>8.75</v>
      </c>
      <c r="J29" s="15">
        <v>0.19549999999999998</v>
      </c>
      <c r="K29" s="16">
        <v>0</v>
      </c>
      <c r="L29" s="16">
        <f t="shared" si="1"/>
        <v>0</v>
      </c>
      <c r="M29" s="16">
        <f t="shared" si="2"/>
        <v>0.02234285714285714</v>
      </c>
      <c r="N29" s="16">
        <f t="shared" si="3"/>
        <v>0.02234285714285714</v>
      </c>
    </row>
    <row r="30" spans="1:14" s="14" customFormat="1" ht="15">
      <c r="A30" s="17" t="s">
        <v>63</v>
      </c>
      <c r="B30" s="14" t="s">
        <v>64</v>
      </c>
      <c r="C30" s="14" t="s">
        <v>64</v>
      </c>
      <c r="D30" s="14" t="s">
        <v>56</v>
      </c>
      <c r="E30" s="15">
        <v>0</v>
      </c>
      <c r="F30" s="15">
        <v>1989333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  <c r="L30" s="16">
        <f t="shared" si="1"/>
        <v>0</v>
      </c>
      <c r="M30" s="16">
        <v>0</v>
      </c>
      <c r="N30" s="16">
        <v>0</v>
      </c>
    </row>
    <row r="31" spans="1:14" s="14" customFormat="1" ht="15">
      <c r="A31" s="14" t="s">
        <v>63</v>
      </c>
      <c r="B31" s="14" t="s">
        <v>64</v>
      </c>
      <c r="C31" s="14" t="s">
        <v>64</v>
      </c>
      <c r="D31" s="14" t="s">
        <v>60</v>
      </c>
      <c r="E31" s="15">
        <v>12200000</v>
      </c>
      <c r="F31" s="15">
        <v>32147501.04</v>
      </c>
      <c r="G31" s="15">
        <v>1675968</v>
      </c>
      <c r="H31" s="15">
        <v>0</v>
      </c>
      <c r="I31" s="15">
        <v>0</v>
      </c>
      <c r="J31" s="15">
        <v>0</v>
      </c>
      <c r="K31" s="16">
        <f t="shared" si="0"/>
        <v>0.13737442622950818</v>
      </c>
      <c r="L31" s="16">
        <f t="shared" si="1"/>
        <v>0.05213369455730485</v>
      </c>
      <c r="M31" s="16">
        <v>0</v>
      </c>
      <c r="N31" s="16">
        <v>0</v>
      </c>
    </row>
    <row r="32" spans="1:14" s="14" customFormat="1" ht="15">
      <c r="A32" s="14" t="s">
        <v>65</v>
      </c>
      <c r="B32" s="14" t="s">
        <v>66</v>
      </c>
      <c r="C32" s="14" t="s">
        <v>66</v>
      </c>
      <c r="D32" s="14" t="s">
        <v>67</v>
      </c>
      <c r="E32" s="15">
        <v>8500000</v>
      </c>
      <c r="F32" s="15">
        <v>47774700.059999995</v>
      </c>
      <c r="G32" s="15">
        <v>23968831.98</v>
      </c>
      <c r="H32" s="15">
        <v>0</v>
      </c>
      <c r="I32" s="15">
        <v>0</v>
      </c>
      <c r="J32" s="15">
        <v>0</v>
      </c>
      <c r="K32" s="16">
        <f t="shared" si="0"/>
        <v>2.819862585882353</v>
      </c>
      <c r="L32" s="16">
        <f t="shared" si="1"/>
        <v>0.5017055460295443</v>
      </c>
      <c r="M32" s="16">
        <v>0</v>
      </c>
      <c r="N32" s="16">
        <v>0</v>
      </c>
    </row>
    <row r="33" spans="1:14" s="14" customFormat="1" ht="15">
      <c r="A33" s="14" t="s">
        <v>65</v>
      </c>
      <c r="B33" s="14" t="s">
        <v>66</v>
      </c>
      <c r="C33" s="14" t="s">
        <v>66</v>
      </c>
      <c r="D33" s="14" t="s">
        <v>68</v>
      </c>
      <c r="E33" s="15">
        <v>3182445.2</v>
      </c>
      <c r="F33" s="15">
        <v>4021986.5100000002</v>
      </c>
      <c r="G33" s="15">
        <v>16163.439999999999</v>
      </c>
      <c r="H33" s="15">
        <v>0</v>
      </c>
      <c r="I33" s="15">
        <v>0</v>
      </c>
      <c r="J33" s="15">
        <v>0</v>
      </c>
      <c r="K33" s="16">
        <f t="shared" si="0"/>
        <v>0.005078937415795878</v>
      </c>
      <c r="L33" s="16">
        <f t="shared" si="1"/>
        <v>0.0040187703165618024</v>
      </c>
      <c r="M33" s="16">
        <v>0</v>
      </c>
      <c r="N33" s="16">
        <v>0</v>
      </c>
    </row>
    <row r="34" spans="1:14" s="14" customFormat="1" ht="15">
      <c r="A34" s="14" t="s">
        <v>65</v>
      </c>
      <c r="B34" s="14" t="s">
        <v>66</v>
      </c>
      <c r="C34" s="14" t="s">
        <v>66</v>
      </c>
      <c r="D34" s="14" t="s">
        <v>69</v>
      </c>
      <c r="E34" s="15">
        <v>0</v>
      </c>
      <c r="F34" s="15">
        <v>1965109.6</v>
      </c>
      <c r="G34" s="15">
        <v>0</v>
      </c>
      <c r="H34" s="15">
        <v>0</v>
      </c>
      <c r="I34" s="15">
        <v>0</v>
      </c>
      <c r="J34" s="15">
        <v>0</v>
      </c>
      <c r="K34" s="16">
        <v>0</v>
      </c>
      <c r="L34" s="16">
        <f t="shared" si="1"/>
        <v>0</v>
      </c>
      <c r="M34" s="16">
        <v>0</v>
      </c>
      <c r="N34" s="16">
        <v>0</v>
      </c>
    </row>
    <row r="35" spans="1:14" s="14" customFormat="1" ht="15">
      <c r="A35" s="14" t="s">
        <v>65</v>
      </c>
      <c r="B35" s="14" t="s">
        <v>66</v>
      </c>
      <c r="C35" s="14" t="s">
        <v>66</v>
      </c>
      <c r="D35" s="14" t="s">
        <v>70</v>
      </c>
      <c r="E35" s="15">
        <v>6000000</v>
      </c>
      <c r="F35" s="15">
        <v>6000000</v>
      </c>
      <c r="G35" s="15">
        <v>0</v>
      </c>
      <c r="H35" s="15">
        <v>0</v>
      </c>
      <c r="I35" s="15">
        <v>0</v>
      </c>
      <c r="J35" s="15">
        <v>0</v>
      </c>
      <c r="K35" s="16">
        <f t="shared" si="0"/>
        <v>0</v>
      </c>
      <c r="L35" s="16">
        <f t="shared" si="1"/>
        <v>0</v>
      </c>
      <c r="M35" s="16">
        <v>0</v>
      </c>
      <c r="N35" s="16">
        <v>0</v>
      </c>
    </row>
    <row r="36" spans="1:14" s="14" customFormat="1" ht="15">
      <c r="A36" s="14" t="s">
        <v>65</v>
      </c>
      <c r="B36" s="14" t="s">
        <v>66</v>
      </c>
      <c r="C36" s="14" t="s">
        <v>66</v>
      </c>
      <c r="D36" s="14" t="s">
        <v>29</v>
      </c>
      <c r="E36" s="15">
        <v>0</v>
      </c>
      <c r="F36" s="15">
        <v>6500000</v>
      </c>
      <c r="G36" s="15">
        <v>0</v>
      </c>
      <c r="H36" s="15">
        <v>0</v>
      </c>
      <c r="I36" s="15">
        <v>0</v>
      </c>
      <c r="J36" s="15">
        <v>0</v>
      </c>
      <c r="K36" s="16">
        <v>0</v>
      </c>
      <c r="L36" s="16">
        <f t="shared" si="1"/>
        <v>0</v>
      </c>
      <c r="M36" s="16">
        <v>0</v>
      </c>
      <c r="N36" s="16">
        <v>0</v>
      </c>
    </row>
    <row r="37" spans="1:14" s="14" customFormat="1" ht="15">
      <c r="A37" s="14" t="s">
        <v>65</v>
      </c>
      <c r="B37" s="14" t="s">
        <v>66</v>
      </c>
      <c r="C37" s="14" t="s">
        <v>66</v>
      </c>
      <c r="D37" s="14" t="s">
        <v>71</v>
      </c>
      <c r="E37" s="15">
        <v>920000</v>
      </c>
      <c r="F37" s="15">
        <v>920000</v>
      </c>
      <c r="G37" s="15">
        <v>920000</v>
      </c>
      <c r="H37" s="15">
        <v>10.333243243243244</v>
      </c>
      <c r="I37" s="15">
        <v>10.265675675675677</v>
      </c>
      <c r="J37" s="15">
        <v>13.770270270270268</v>
      </c>
      <c r="K37" s="16">
        <f t="shared" si="0"/>
        <v>1</v>
      </c>
      <c r="L37" s="16">
        <f t="shared" si="1"/>
        <v>1</v>
      </c>
      <c r="M37" s="16">
        <f t="shared" si="2"/>
        <v>1.3326184186435799</v>
      </c>
      <c r="N37" s="16">
        <f t="shared" si="3"/>
        <v>1.341389569017718</v>
      </c>
    </row>
    <row r="38" spans="1:14" s="14" customFormat="1" ht="15">
      <c r="A38" s="14" t="s">
        <v>65</v>
      </c>
      <c r="B38" s="14" t="s">
        <v>66</v>
      </c>
      <c r="C38" s="14" t="s">
        <v>66</v>
      </c>
      <c r="D38" s="14" t="s">
        <v>72</v>
      </c>
      <c r="E38" s="15">
        <v>1700000</v>
      </c>
      <c r="F38" s="15">
        <v>1700000</v>
      </c>
      <c r="G38" s="15">
        <v>1700000</v>
      </c>
      <c r="H38" s="15">
        <v>0</v>
      </c>
      <c r="I38" s="15">
        <v>0</v>
      </c>
      <c r="J38" s="15">
        <v>0</v>
      </c>
      <c r="K38" s="16">
        <f t="shared" si="0"/>
        <v>1</v>
      </c>
      <c r="L38" s="16">
        <f t="shared" si="1"/>
        <v>1</v>
      </c>
      <c r="M38" s="16">
        <v>0</v>
      </c>
      <c r="N38" s="16">
        <v>0</v>
      </c>
    </row>
    <row r="39" spans="1:14" s="14" customFormat="1" ht="15">
      <c r="A39" s="14" t="s">
        <v>73</v>
      </c>
      <c r="B39" s="14" t="s">
        <v>74</v>
      </c>
      <c r="C39" s="14" t="s">
        <v>74</v>
      </c>
      <c r="D39" s="14" t="s">
        <v>23</v>
      </c>
      <c r="E39" s="15">
        <v>37965010</v>
      </c>
      <c r="F39" s="15">
        <v>78126439</v>
      </c>
      <c r="G39" s="15">
        <v>3991577.35</v>
      </c>
      <c r="H39" s="15">
        <v>0</v>
      </c>
      <c r="I39" s="15">
        <v>0</v>
      </c>
      <c r="J39" s="15">
        <v>0</v>
      </c>
      <c r="K39" s="16">
        <f t="shared" si="0"/>
        <v>0.10513831946837364</v>
      </c>
      <c r="L39" s="16">
        <f t="shared" si="1"/>
        <v>0.05109124902006605</v>
      </c>
      <c r="M39" s="16">
        <v>0</v>
      </c>
      <c r="N39" s="16">
        <v>0</v>
      </c>
    </row>
    <row r="40" spans="1:14" s="14" customFormat="1" ht="15">
      <c r="A40" s="14" t="s">
        <v>73</v>
      </c>
      <c r="B40" s="14" t="s">
        <v>74</v>
      </c>
      <c r="C40" s="14" t="s">
        <v>74</v>
      </c>
      <c r="D40" s="14" t="s">
        <v>67</v>
      </c>
      <c r="E40" s="15">
        <v>25000000</v>
      </c>
      <c r="F40" s="15">
        <v>66823346.440000005</v>
      </c>
      <c r="G40" s="15">
        <v>2292405.2</v>
      </c>
      <c r="H40" s="15">
        <v>0</v>
      </c>
      <c r="I40" s="15">
        <v>0</v>
      </c>
      <c r="J40" s="15">
        <v>0</v>
      </c>
      <c r="K40" s="16">
        <f t="shared" si="0"/>
        <v>0.091696208</v>
      </c>
      <c r="L40" s="16">
        <f t="shared" si="1"/>
        <v>0.03430545343996394</v>
      </c>
      <c r="M40" s="16">
        <v>0</v>
      </c>
      <c r="N40" s="16">
        <v>0</v>
      </c>
    </row>
    <row r="41" spans="1:14" s="14" customFormat="1" ht="15">
      <c r="A41" s="14" t="s">
        <v>75</v>
      </c>
      <c r="B41" s="14" t="s">
        <v>76</v>
      </c>
      <c r="C41" s="14" t="s">
        <v>76</v>
      </c>
      <c r="D41" s="14" t="s">
        <v>23</v>
      </c>
      <c r="E41" s="15">
        <v>0</v>
      </c>
      <c r="F41" s="15">
        <v>713648.96</v>
      </c>
      <c r="G41" s="15">
        <v>713603.29</v>
      </c>
      <c r="H41" s="15">
        <v>0</v>
      </c>
      <c r="I41" s="15">
        <v>0</v>
      </c>
      <c r="J41" s="15">
        <v>0</v>
      </c>
      <c r="K41" s="16">
        <v>0</v>
      </c>
      <c r="L41" s="16">
        <f t="shared" si="1"/>
        <v>0.9999360049512299</v>
      </c>
      <c r="M41" s="16">
        <v>0</v>
      </c>
      <c r="N41" s="16">
        <v>0</v>
      </c>
    </row>
    <row r="42" spans="1:14" s="14" customFormat="1" ht="15">
      <c r="A42" s="14" t="s">
        <v>75</v>
      </c>
      <c r="B42" s="14" t="s">
        <v>76</v>
      </c>
      <c r="C42" s="14" t="s">
        <v>76</v>
      </c>
      <c r="D42" s="14" t="s">
        <v>69</v>
      </c>
      <c r="E42" s="15">
        <v>0</v>
      </c>
      <c r="F42" s="15">
        <v>470360</v>
      </c>
      <c r="G42" s="15">
        <v>302561.41</v>
      </c>
      <c r="H42" s="15">
        <v>0</v>
      </c>
      <c r="I42" s="15">
        <v>0</v>
      </c>
      <c r="J42" s="15">
        <v>0</v>
      </c>
      <c r="K42" s="16">
        <v>0</v>
      </c>
      <c r="L42" s="16">
        <f t="shared" si="1"/>
        <v>0.6432549749128327</v>
      </c>
      <c r="M42" s="16">
        <v>0</v>
      </c>
      <c r="N42" s="16">
        <v>0</v>
      </c>
    </row>
    <row r="43" spans="1:14" s="14" customFormat="1" ht="15">
      <c r="A43" s="14" t="s">
        <v>75</v>
      </c>
      <c r="B43" s="14" t="s">
        <v>76</v>
      </c>
      <c r="C43" s="14" t="s">
        <v>76</v>
      </c>
      <c r="D43" s="14" t="s">
        <v>29</v>
      </c>
      <c r="E43" s="15">
        <v>63000000</v>
      </c>
      <c r="F43" s="15">
        <v>136786081.84</v>
      </c>
      <c r="G43" s="15">
        <v>20317739.74</v>
      </c>
      <c r="H43" s="15">
        <v>19.290000000000003</v>
      </c>
      <c r="I43" s="15">
        <v>19.290000000000003</v>
      </c>
      <c r="J43" s="15">
        <v>29.895555555555557</v>
      </c>
      <c r="K43" s="16">
        <f t="shared" si="0"/>
        <v>0.3225038053968254</v>
      </c>
      <c r="L43" s="16">
        <f t="shared" si="1"/>
        <v>0.14853660158031176</v>
      </c>
      <c r="M43" s="16">
        <f t="shared" si="2"/>
        <v>1.5497955186913195</v>
      </c>
      <c r="N43" s="16">
        <f t="shared" si="3"/>
        <v>1.5497955186913195</v>
      </c>
    </row>
    <row r="44" spans="1:14" s="14" customFormat="1" ht="15">
      <c r="A44" s="14" t="s">
        <v>77</v>
      </c>
      <c r="B44" s="14" t="s">
        <v>78</v>
      </c>
      <c r="C44" s="14" t="s">
        <v>78</v>
      </c>
      <c r="D44" s="14" t="s">
        <v>79</v>
      </c>
      <c r="E44" s="15">
        <v>4410000</v>
      </c>
      <c r="F44" s="15">
        <v>4410000</v>
      </c>
      <c r="G44" s="15">
        <v>3560000</v>
      </c>
      <c r="H44" s="15">
        <v>14.43277777777778</v>
      </c>
      <c r="I44" s="15">
        <v>14.43277777777778</v>
      </c>
      <c r="J44" s="15">
        <v>14.43277777777778</v>
      </c>
      <c r="K44" s="16">
        <f t="shared" si="0"/>
        <v>0.8072562358276644</v>
      </c>
      <c r="L44" s="16">
        <f t="shared" si="1"/>
        <v>0.8072562358276644</v>
      </c>
      <c r="M44" s="16">
        <f t="shared" si="2"/>
        <v>1</v>
      </c>
      <c r="N44" s="16">
        <f t="shared" si="3"/>
        <v>1</v>
      </c>
    </row>
    <row r="45" spans="1:14" s="14" customFormat="1" ht="15">
      <c r="A45" s="14" t="s">
        <v>80</v>
      </c>
      <c r="B45" s="14" t="s">
        <v>81</v>
      </c>
      <c r="C45" s="14" t="s">
        <v>81</v>
      </c>
      <c r="D45" s="14" t="s">
        <v>23</v>
      </c>
      <c r="E45" s="15">
        <v>2475000</v>
      </c>
      <c r="F45" s="15">
        <v>1475000</v>
      </c>
      <c r="G45" s="15">
        <v>0</v>
      </c>
      <c r="H45" s="15">
        <v>0</v>
      </c>
      <c r="I45" s="15">
        <v>0</v>
      </c>
      <c r="J45" s="15">
        <v>0</v>
      </c>
      <c r="K45" s="16">
        <f t="shared" si="0"/>
        <v>0</v>
      </c>
      <c r="L45" s="16">
        <f t="shared" si="1"/>
        <v>0</v>
      </c>
      <c r="M45" s="16">
        <v>0</v>
      </c>
      <c r="N45" s="16">
        <v>0</v>
      </c>
    </row>
    <row r="46" spans="1:14" s="14" customFormat="1" ht="15">
      <c r="A46" s="14" t="s">
        <v>80</v>
      </c>
      <c r="B46" s="14" t="s">
        <v>81</v>
      </c>
      <c r="C46" s="14" t="s">
        <v>81</v>
      </c>
      <c r="D46" s="14" t="s">
        <v>68</v>
      </c>
      <c r="E46" s="15">
        <v>0</v>
      </c>
      <c r="F46" s="15">
        <v>111762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  <c r="L46" s="16">
        <f t="shared" si="1"/>
        <v>0</v>
      </c>
      <c r="M46" s="16">
        <v>0</v>
      </c>
      <c r="N46" s="16">
        <v>0</v>
      </c>
    </row>
    <row r="47" spans="1:14" s="14" customFormat="1" ht="15">
      <c r="A47" s="14" t="s">
        <v>80</v>
      </c>
      <c r="B47" s="14" t="s">
        <v>81</v>
      </c>
      <c r="C47" s="14" t="s">
        <v>81</v>
      </c>
      <c r="D47" s="14" t="s">
        <v>82</v>
      </c>
      <c r="E47" s="15">
        <v>2500000</v>
      </c>
      <c r="F47" s="15">
        <v>3960271.31</v>
      </c>
      <c r="G47" s="15">
        <v>0</v>
      </c>
      <c r="H47" s="15">
        <v>0</v>
      </c>
      <c r="I47" s="15">
        <v>0</v>
      </c>
      <c r="J47" s="15">
        <v>0</v>
      </c>
      <c r="K47" s="16">
        <f t="shared" si="0"/>
        <v>0</v>
      </c>
      <c r="L47" s="16">
        <f t="shared" si="1"/>
        <v>0</v>
      </c>
      <c r="M47" s="16">
        <v>0</v>
      </c>
      <c r="N47" s="16">
        <v>0</v>
      </c>
    </row>
    <row r="48" spans="1:14" s="14" customFormat="1" ht="15">
      <c r="A48" s="14" t="s">
        <v>80</v>
      </c>
      <c r="B48" s="14" t="s">
        <v>81</v>
      </c>
      <c r="C48" s="14" t="s">
        <v>81</v>
      </c>
      <c r="D48" s="14" t="s">
        <v>83</v>
      </c>
      <c r="E48" s="15">
        <v>1536000</v>
      </c>
      <c r="F48" s="15">
        <v>1536000</v>
      </c>
      <c r="G48" s="15">
        <v>0</v>
      </c>
      <c r="H48" s="15">
        <v>0</v>
      </c>
      <c r="I48" s="15">
        <v>0</v>
      </c>
      <c r="J48" s="15">
        <v>0</v>
      </c>
      <c r="K48" s="16">
        <f t="shared" si="0"/>
        <v>0</v>
      </c>
      <c r="L48" s="16">
        <f t="shared" si="1"/>
        <v>0</v>
      </c>
      <c r="M48" s="16">
        <v>0</v>
      </c>
      <c r="N48" s="16">
        <v>0</v>
      </c>
    </row>
    <row r="49" spans="1:14" s="14" customFormat="1" ht="15">
      <c r="A49" s="14" t="s">
        <v>80</v>
      </c>
      <c r="B49" s="14" t="s">
        <v>81</v>
      </c>
      <c r="C49" s="14" t="s">
        <v>81</v>
      </c>
      <c r="D49" s="14" t="s">
        <v>84</v>
      </c>
      <c r="E49" s="15">
        <v>1353818</v>
      </c>
      <c r="F49" s="15">
        <v>1353818</v>
      </c>
      <c r="G49" s="15">
        <v>0</v>
      </c>
      <c r="H49" s="15">
        <v>127.28428571428572</v>
      </c>
      <c r="I49" s="15">
        <v>127.28428571428572</v>
      </c>
      <c r="J49" s="15">
        <v>9.990714285714287</v>
      </c>
      <c r="K49" s="16">
        <f t="shared" si="0"/>
        <v>0</v>
      </c>
      <c r="L49" s="16">
        <f t="shared" si="1"/>
        <v>0</v>
      </c>
      <c r="M49" s="16">
        <f t="shared" si="2"/>
        <v>0.07849134109249263</v>
      </c>
      <c r="N49" s="16">
        <f t="shared" si="3"/>
        <v>0.07849134109249263</v>
      </c>
    </row>
    <row r="50" spans="1:14" s="14" customFormat="1" ht="15">
      <c r="A50" s="14" t="s">
        <v>80</v>
      </c>
      <c r="B50" s="14" t="s">
        <v>81</v>
      </c>
      <c r="C50" s="14" t="s">
        <v>81</v>
      </c>
      <c r="D50" s="14" t="s">
        <v>79</v>
      </c>
      <c r="E50" s="15">
        <v>40000</v>
      </c>
      <c r="F50" s="15">
        <v>40000</v>
      </c>
      <c r="G50" s="15">
        <v>0</v>
      </c>
      <c r="H50" s="15">
        <v>0</v>
      </c>
      <c r="I50" s="15">
        <v>0</v>
      </c>
      <c r="J50" s="15">
        <v>0</v>
      </c>
      <c r="K50" s="16">
        <f t="shared" si="0"/>
        <v>0</v>
      </c>
      <c r="L50" s="16">
        <f t="shared" si="1"/>
        <v>0</v>
      </c>
      <c r="M50" s="16">
        <v>0</v>
      </c>
      <c r="N50" s="16">
        <v>0</v>
      </c>
    </row>
    <row r="51" spans="1:14" s="14" customFormat="1" ht="15">
      <c r="A51" s="14" t="s">
        <v>85</v>
      </c>
      <c r="B51" s="14" t="s">
        <v>86</v>
      </c>
      <c r="C51" s="14" t="s">
        <v>86</v>
      </c>
      <c r="D51" s="14" t="s">
        <v>45</v>
      </c>
      <c r="E51" s="15">
        <v>1123000</v>
      </c>
      <c r="F51" s="15">
        <v>2192349.11</v>
      </c>
      <c r="G51" s="15">
        <v>304098.39</v>
      </c>
      <c r="H51" s="15">
        <v>0</v>
      </c>
      <c r="I51" s="15">
        <v>0</v>
      </c>
      <c r="J51" s="15">
        <v>0</v>
      </c>
      <c r="K51" s="16">
        <f t="shared" si="0"/>
        <v>0.2707910863757792</v>
      </c>
      <c r="L51" s="16">
        <f t="shared" si="1"/>
        <v>0.13870892578782767</v>
      </c>
      <c r="M51" s="16">
        <v>0</v>
      </c>
      <c r="N51" s="16">
        <v>0</v>
      </c>
    </row>
    <row r="52" spans="1:14" s="14" customFormat="1" ht="15">
      <c r="A52" s="14" t="s">
        <v>85</v>
      </c>
      <c r="B52" s="14" t="s">
        <v>86</v>
      </c>
      <c r="C52" s="14" t="s">
        <v>86</v>
      </c>
      <c r="D52" s="14" t="s">
        <v>87</v>
      </c>
      <c r="E52" s="15">
        <v>20000000</v>
      </c>
      <c r="F52" s="15">
        <v>27667277.28</v>
      </c>
      <c r="G52" s="15">
        <v>3120534.8200000003</v>
      </c>
      <c r="H52" s="15">
        <v>5.185185185185185</v>
      </c>
      <c r="I52" s="15">
        <v>5.185185185185185</v>
      </c>
      <c r="J52" s="15">
        <v>1.4814814814814814</v>
      </c>
      <c r="K52" s="16">
        <f t="shared" si="0"/>
        <v>0.15602674100000002</v>
      </c>
      <c r="L52" s="16">
        <f t="shared" si="1"/>
        <v>0.11278792591043134</v>
      </c>
      <c r="M52" s="16">
        <f t="shared" si="2"/>
        <v>0.2857142857142857</v>
      </c>
      <c r="N52" s="16">
        <f t="shared" si="3"/>
        <v>0.2857142857142857</v>
      </c>
    </row>
    <row r="53" spans="1:14" s="14" customFormat="1" ht="15">
      <c r="A53" s="14" t="s">
        <v>85</v>
      </c>
      <c r="B53" s="14" t="s">
        <v>86</v>
      </c>
      <c r="C53" s="14" t="s">
        <v>86</v>
      </c>
      <c r="D53" s="14" t="s">
        <v>88</v>
      </c>
      <c r="E53" s="15">
        <v>0</v>
      </c>
      <c r="F53" s="15">
        <v>1000000</v>
      </c>
      <c r="G53" s="15">
        <v>0</v>
      </c>
      <c r="H53" s="15">
        <v>0</v>
      </c>
      <c r="I53" s="15">
        <v>0</v>
      </c>
      <c r="J53" s="15">
        <v>0</v>
      </c>
      <c r="K53" s="16">
        <v>0</v>
      </c>
      <c r="L53" s="16">
        <f t="shared" si="1"/>
        <v>0</v>
      </c>
      <c r="M53" s="16">
        <v>0</v>
      </c>
      <c r="N53" s="16">
        <v>0</v>
      </c>
    </row>
    <row r="54" spans="1:14" s="14" customFormat="1" ht="15">
      <c r="A54" s="14" t="s">
        <v>85</v>
      </c>
      <c r="B54" s="14" t="s">
        <v>86</v>
      </c>
      <c r="C54" s="14" t="s">
        <v>86</v>
      </c>
      <c r="D54" s="14" t="s">
        <v>29</v>
      </c>
      <c r="E54" s="15">
        <v>0</v>
      </c>
      <c r="F54" s="15">
        <v>2403169.15</v>
      </c>
      <c r="G54" s="15">
        <v>160000</v>
      </c>
      <c r="H54" s="15">
        <v>0</v>
      </c>
      <c r="I54" s="15">
        <v>0</v>
      </c>
      <c r="J54" s="15">
        <v>0</v>
      </c>
      <c r="K54" s="16">
        <v>0</v>
      </c>
      <c r="L54" s="16">
        <f t="shared" si="1"/>
        <v>0.06657875081327505</v>
      </c>
      <c r="M54" s="16">
        <v>0</v>
      </c>
      <c r="N54" s="16">
        <v>0</v>
      </c>
    </row>
    <row r="55" spans="1:14" s="14" customFormat="1" ht="15">
      <c r="A55" s="14" t="s">
        <v>89</v>
      </c>
      <c r="B55" s="14" t="s">
        <v>90</v>
      </c>
      <c r="C55" s="14" t="s">
        <v>90</v>
      </c>
      <c r="D55" s="14" t="s">
        <v>91</v>
      </c>
      <c r="E55" s="15">
        <v>400000</v>
      </c>
      <c r="F55" s="15">
        <v>519228</v>
      </c>
      <c r="G55" s="15">
        <v>0</v>
      </c>
      <c r="H55" s="15">
        <v>16.58794117647059</v>
      </c>
      <c r="I55" s="15">
        <v>16.58794117647059</v>
      </c>
      <c r="J55" s="15">
        <v>4.705882352941177</v>
      </c>
      <c r="K55" s="16">
        <f t="shared" si="0"/>
        <v>0</v>
      </c>
      <c r="L55" s="16">
        <f t="shared" si="1"/>
        <v>0</v>
      </c>
      <c r="M55" s="16">
        <f t="shared" si="2"/>
        <v>0.2836929732796681</v>
      </c>
      <c r="N55" s="16">
        <f t="shared" si="3"/>
        <v>0.2836929732796681</v>
      </c>
    </row>
    <row r="56" spans="1:14" s="14" customFormat="1" ht="15">
      <c r="A56" s="14" t="s">
        <v>89</v>
      </c>
      <c r="B56" s="14" t="s">
        <v>90</v>
      </c>
      <c r="C56" s="14" t="s">
        <v>90</v>
      </c>
      <c r="D56" s="14" t="s">
        <v>87</v>
      </c>
      <c r="E56" s="15">
        <v>7622433.4</v>
      </c>
      <c r="F56" s="15">
        <v>7622433.4</v>
      </c>
      <c r="G56" s="15">
        <v>125280.03</v>
      </c>
      <c r="H56" s="15">
        <v>0</v>
      </c>
      <c r="I56" s="15">
        <v>0</v>
      </c>
      <c r="J56" s="15">
        <v>0</v>
      </c>
      <c r="K56" s="16">
        <f t="shared" si="0"/>
        <v>0.016435700179420393</v>
      </c>
      <c r="L56" s="16">
        <f t="shared" si="1"/>
        <v>0.016435700179420393</v>
      </c>
      <c r="M56" s="16">
        <v>0</v>
      </c>
      <c r="N56" s="16">
        <v>0</v>
      </c>
    </row>
    <row r="57" spans="1:14" s="14" customFormat="1" ht="15">
      <c r="A57" s="14" t="s">
        <v>92</v>
      </c>
      <c r="B57" s="14" t="s">
        <v>93</v>
      </c>
      <c r="C57" s="14" t="s">
        <v>93</v>
      </c>
      <c r="D57" s="14" t="s">
        <v>68</v>
      </c>
      <c r="E57" s="15">
        <v>1000000</v>
      </c>
      <c r="F57" s="15">
        <v>1000000</v>
      </c>
      <c r="G57" s="15">
        <v>0</v>
      </c>
      <c r="H57" s="15">
        <v>8.904761904761905</v>
      </c>
      <c r="I57" s="15">
        <v>7.714285714285714</v>
      </c>
      <c r="J57" s="15">
        <v>17.8</v>
      </c>
      <c r="K57" s="16">
        <f t="shared" si="0"/>
        <v>0</v>
      </c>
      <c r="L57" s="16">
        <f t="shared" si="1"/>
        <v>0</v>
      </c>
      <c r="M57" s="16">
        <f t="shared" si="2"/>
        <v>1.9989304812834225</v>
      </c>
      <c r="N57" s="16">
        <f t="shared" si="3"/>
        <v>2.3074074074074074</v>
      </c>
    </row>
    <row r="58" spans="1:14" s="14" customFormat="1" ht="15">
      <c r="A58" s="14" t="s">
        <v>92</v>
      </c>
      <c r="B58" s="14" t="s">
        <v>93</v>
      </c>
      <c r="C58" s="14" t="s">
        <v>93</v>
      </c>
      <c r="D58" s="14" t="s">
        <v>72</v>
      </c>
      <c r="E58" s="15">
        <v>150000</v>
      </c>
      <c r="F58" s="15">
        <v>150000</v>
      </c>
      <c r="G58" s="15">
        <v>150000</v>
      </c>
      <c r="H58" s="15">
        <v>0</v>
      </c>
      <c r="I58" s="15">
        <v>0</v>
      </c>
      <c r="J58" s="15">
        <v>0</v>
      </c>
      <c r="K58" s="16">
        <f t="shared" si="0"/>
        <v>1</v>
      </c>
      <c r="L58" s="16">
        <f t="shared" si="1"/>
        <v>1</v>
      </c>
      <c r="M58" s="16">
        <v>0</v>
      </c>
      <c r="N58" s="16">
        <v>0</v>
      </c>
    </row>
    <row r="59" spans="1:14" s="14" customFormat="1" ht="15">
      <c r="A59" s="14" t="s">
        <v>94</v>
      </c>
      <c r="B59" s="14" t="s">
        <v>95</v>
      </c>
      <c r="C59" s="14" t="s">
        <v>95</v>
      </c>
      <c r="D59" s="14" t="s">
        <v>87</v>
      </c>
      <c r="E59" s="15">
        <v>0</v>
      </c>
      <c r="F59" s="15">
        <v>2300477.2</v>
      </c>
      <c r="G59" s="15">
        <v>2096317.2</v>
      </c>
      <c r="H59" s="15">
        <v>0</v>
      </c>
      <c r="I59" s="15">
        <v>0</v>
      </c>
      <c r="J59" s="15">
        <v>0</v>
      </c>
      <c r="K59" s="16">
        <v>0</v>
      </c>
      <c r="L59" s="16">
        <f t="shared" si="1"/>
        <v>0.9112531956413217</v>
      </c>
      <c r="M59" s="16">
        <v>0</v>
      </c>
      <c r="N59" s="16">
        <v>0</v>
      </c>
    </row>
    <row r="60" spans="1:14" s="14" customFormat="1" ht="15">
      <c r="A60" s="14" t="s">
        <v>94</v>
      </c>
      <c r="B60" s="14" t="s">
        <v>95</v>
      </c>
      <c r="C60" s="14" t="s">
        <v>95</v>
      </c>
      <c r="D60" s="14" t="s">
        <v>69</v>
      </c>
      <c r="E60" s="15">
        <v>4858064</v>
      </c>
      <c r="F60" s="15">
        <v>5951614.89</v>
      </c>
      <c r="G60" s="15">
        <v>0</v>
      </c>
      <c r="H60" s="15">
        <v>0</v>
      </c>
      <c r="I60" s="15">
        <v>0</v>
      </c>
      <c r="J60" s="15">
        <v>0</v>
      </c>
      <c r="K60" s="16">
        <f t="shared" si="0"/>
        <v>0</v>
      </c>
      <c r="L60" s="16">
        <f t="shared" si="1"/>
        <v>0</v>
      </c>
      <c r="M60" s="16">
        <v>0</v>
      </c>
      <c r="N60" s="16">
        <v>0</v>
      </c>
    </row>
    <row r="61" spans="1:14" s="14" customFormat="1" ht="15">
      <c r="A61" s="14" t="s">
        <v>94</v>
      </c>
      <c r="B61" s="14" t="s">
        <v>95</v>
      </c>
      <c r="C61" s="14" t="s">
        <v>95</v>
      </c>
      <c r="D61" s="14" t="s">
        <v>96</v>
      </c>
      <c r="E61" s="15">
        <v>19575000</v>
      </c>
      <c r="F61" s="15">
        <v>24575000</v>
      </c>
      <c r="G61" s="15">
        <v>300000</v>
      </c>
      <c r="H61" s="15">
        <v>12.107894736842105</v>
      </c>
      <c r="I61" s="15">
        <v>12.107894736842105</v>
      </c>
      <c r="J61" s="15">
        <v>14.063157894736841</v>
      </c>
      <c r="K61" s="16">
        <f t="shared" si="0"/>
        <v>0.01532567049808429</v>
      </c>
      <c r="L61" s="16">
        <f t="shared" si="1"/>
        <v>0.012207527975584944</v>
      </c>
      <c r="M61" s="16">
        <f t="shared" si="2"/>
        <v>1.161486633340578</v>
      </c>
      <c r="N61" s="16">
        <f t="shared" si="3"/>
        <v>1.161486633340578</v>
      </c>
    </row>
    <row r="62" spans="1:14" s="14" customFormat="1" ht="15">
      <c r="A62" s="14" t="s">
        <v>97</v>
      </c>
      <c r="B62" s="14" t="s">
        <v>98</v>
      </c>
      <c r="C62" s="14" t="s">
        <v>98</v>
      </c>
      <c r="D62" s="14" t="s">
        <v>99</v>
      </c>
      <c r="E62" s="15">
        <v>10485812.42</v>
      </c>
      <c r="F62" s="15">
        <v>10485812.42</v>
      </c>
      <c r="G62" s="15">
        <v>0</v>
      </c>
      <c r="H62" s="15">
        <v>0</v>
      </c>
      <c r="I62" s="15">
        <v>0</v>
      </c>
      <c r="J62" s="15">
        <v>0</v>
      </c>
      <c r="K62" s="16">
        <f t="shared" si="0"/>
        <v>0</v>
      </c>
      <c r="L62" s="16">
        <f t="shared" si="1"/>
        <v>0</v>
      </c>
      <c r="M62" s="16">
        <v>0</v>
      </c>
      <c r="N62" s="16">
        <v>0</v>
      </c>
    </row>
    <row r="63" spans="1:14" s="14" customFormat="1" ht="15">
      <c r="A63" s="14" t="s">
        <v>97</v>
      </c>
      <c r="B63" s="14" t="s">
        <v>98</v>
      </c>
      <c r="C63" s="14" t="s">
        <v>98</v>
      </c>
      <c r="D63" s="14" t="s">
        <v>69</v>
      </c>
      <c r="E63" s="15">
        <v>0</v>
      </c>
      <c r="F63" s="15">
        <v>889721.56</v>
      </c>
      <c r="G63" s="15">
        <v>180341.82</v>
      </c>
      <c r="H63" s="15">
        <v>0</v>
      </c>
      <c r="I63" s="15">
        <v>0</v>
      </c>
      <c r="J63" s="15">
        <v>0</v>
      </c>
      <c r="K63" s="16">
        <v>0</v>
      </c>
      <c r="L63" s="16">
        <f t="shared" si="1"/>
        <v>0.2026946722522943</v>
      </c>
      <c r="M63" s="16">
        <v>0</v>
      </c>
      <c r="N63" s="16">
        <v>0</v>
      </c>
    </row>
    <row r="64" spans="1:14" s="14" customFormat="1" ht="15">
      <c r="A64" s="14" t="s">
        <v>97</v>
      </c>
      <c r="B64" s="14" t="s">
        <v>98</v>
      </c>
      <c r="C64" s="14" t="s">
        <v>98</v>
      </c>
      <c r="D64" s="14" t="s">
        <v>29</v>
      </c>
      <c r="E64" s="15">
        <v>38000000</v>
      </c>
      <c r="F64" s="15">
        <v>110977790.42999999</v>
      </c>
      <c r="G64" s="15">
        <v>14377147.52</v>
      </c>
      <c r="H64" s="15">
        <v>17.30333333333333</v>
      </c>
      <c r="I64" s="15">
        <v>17.30333333333333</v>
      </c>
      <c r="J64" s="15">
        <v>14.387499999999998</v>
      </c>
      <c r="K64" s="16">
        <f t="shared" si="0"/>
        <v>0.37834598736842107</v>
      </c>
      <c r="L64" s="16">
        <f t="shared" si="1"/>
        <v>0.1295497726553538</v>
      </c>
      <c r="M64" s="16">
        <f t="shared" si="2"/>
        <v>0.8314871893662107</v>
      </c>
      <c r="N64" s="16">
        <f t="shared" si="3"/>
        <v>0.8314871893662107</v>
      </c>
    </row>
    <row r="65" spans="1:14" s="14" customFormat="1" ht="15">
      <c r="A65" s="14" t="s">
        <v>100</v>
      </c>
      <c r="B65" s="14" t="s">
        <v>101</v>
      </c>
      <c r="C65" s="14" t="s">
        <v>101</v>
      </c>
      <c r="D65" s="14" t="s">
        <v>67</v>
      </c>
      <c r="E65" s="15">
        <v>0</v>
      </c>
      <c r="F65" s="15">
        <v>43170761.53</v>
      </c>
      <c r="G65" s="15">
        <v>10149398.2</v>
      </c>
      <c r="H65" s="15">
        <v>0</v>
      </c>
      <c r="I65" s="15">
        <v>0</v>
      </c>
      <c r="J65" s="15">
        <v>0</v>
      </c>
      <c r="K65" s="16">
        <v>0</v>
      </c>
      <c r="L65" s="16">
        <f t="shared" si="1"/>
        <v>0.23509889194210837</v>
      </c>
      <c r="M65" s="16">
        <v>0</v>
      </c>
      <c r="N65" s="16">
        <v>0</v>
      </c>
    </row>
    <row r="66" spans="1:14" s="14" customFormat="1" ht="15">
      <c r="A66" s="14" t="s">
        <v>100</v>
      </c>
      <c r="B66" s="14" t="s">
        <v>101</v>
      </c>
      <c r="C66" s="14" t="s">
        <v>101</v>
      </c>
      <c r="D66" s="14" t="s">
        <v>29</v>
      </c>
      <c r="E66" s="15">
        <v>5000000</v>
      </c>
      <c r="F66" s="15">
        <v>36270164.48</v>
      </c>
      <c r="G66" s="15">
        <v>1228753.97</v>
      </c>
      <c r="H66" s="15">
        <v>11.417857142857144</v>
      </c>
      <c r="I66" s="15">
        <v>11.417857142857144</v>
      </c>
      <c r="J66" s="15">
        <v>9.106428571428571</v>
      </c>
      <c r="K66" s="16">
        <f t="shared" si="0"/>
        <v>0.245750794</v>
      </c>
      <c r="L66" s="16">
        <f t="shared" si="1"/>
        <v>0.033877816315874616</v>
      </c>
      <c r="M66" s="16">
        <f t="shared" si="2"/>
        <v>0.7975602126994056</v>
      </c>
      <c r="N66" s="16">
        <f t="shared" si="3"/>
        <v>0.7975602126994056</v>
      </c>
    </row>
    <row r="67" spans="1:14" s="14" customFormat="1" ht="15">
      <c r="A67" s="14" t="s">
        <v>100</v>
      </c>
      <c r="B67" s="14" t="s">
        <v>101</v>
      </c>
      <c r="C67" s="14" t="s">
        <v>101</v>
      </c>
      <c r="D67" s="14" t="s">
        <v>71</v>
      </c>
      <c r="E67" s="15">
        <v>625000</v>
      </c>
      <c r="F67" s="15">
        <v>625000</v>
      </c>
      <c r="G67" s="15">
        <v>625000</v>
      </c>
      <c r="H67" s="15">
        <v>0</v>
      </c>
      <c r="I67" s="15">
        <v>0</v>
      </c>
      <c r="J67" s="15">
        <v>0</v>
      </c>
      <c r="K67" s="16">
        <f t="shared" si="0"/>
        <v>1</v>
      </c>
      <c r="L67" s="16">
        <f t="shared" si="1"/>
        <v>1</v>
      </c>
      <c r="M67" s="16">
        <v>0</v>
      </c>
      <c r="N67" s="16">
        <v>0</v>
      </c>
    </row>
    <row r="68" spans="1:14" s="14" customFormat="1" ht="15">
      <c r="A68" s="14" t="s">
        <v>102</v>
      </c>
      <c r="B68" s="14" t="s">
        <v>103</v>
      </c>
      <c r="C68" s="14" t="s">
        <v>103</v>
      </c>
      <c r="D68" s="14" t="s">
        <v>82</v>
      </c>
      <c r="E68" s="15">
        <v>0</v>
      </c>
      <c r="F68" s="15">
        <v>13922573.610000001</v>
      </c>
      <c r="G68" s="15">
        <v>0</v>
      </c>
      <c r="H68" s="15">
        <v>0</v>
      </c>
      <c r="I68" s="15">
        <v>0</v>
      </c>
      <c r="J68" s="15">
        <v>0</v>
      </c>
      <c r="K68" s="16">
        <v>0</v>
      </c>
      <c r="L68" s="16">
        <f t="shared" si="1"/>
        <v>0</v>
      </c>
      <c r="M68" s="16">
        <v>0</v>
      </c>
      <c r="N68" s="16">
        <v>0</v>
      </c>
    </row>
    <row r="69" spans="1:14" s="14" customFormat="1" ht="15">
      <c r="A69" s="14" t="s">
        <v>102</v>
      </c>
      <c r="B69" s="14" t="s">
        <v>103</v>
      </c>
      <c r="C69" s="14" t="s">
        <v>103</v>
      </c>
      <c r="D69" s="14" t="s">
        <v>29</v>
      </c>
      <c r="E69" s="15">
        <v>28000000</v>
      </c>
      <c r="F69" s="15">
        <v>28000000</v>
      </c>
      <c r="G69" s="15">
        <v>0</v>
      </c>
      <c r="H69" s="15">
        <v>19.38222222222222</v>
      </c>
      <c r="I69" s="15">
        <v>19.38222222222222</v>
      </c>
      <c r="J69" s="15">
        <v>23.86</v>
      </c>
      <c r="K69" s="16">
        <f aca="true" t="shared" si="4" ref="K69:K121">G69/E69</f>
        <v>0</v>
      </c>
      <c r="L69" s="16">
        <f t="shared" si="1"/>
        <v>0</v>
      </c>
      <c r="M69" s="16">
        <f aca="true" t="shared" si="5" ref="M69:M121">J69/H69</f>
        <v>1.2310249942673699</v>
      </c>
      <c r="N69" s="16">
        <f aca="true" t="shared" si="6" ref="N69:N121">J69/I69</f>
        <v>1.2310249942673699</v>
      </c>
    </row>
    <row r="70" spans="1:14" s="14" customFormat="1" ht="15">
      <c r="A70" s="14" t="s">
        <v>104</v>
      </c>
      <c r="B70" s="14" t="s">
        <v>105</v>
      </c>
      <c r="C70" s="14" t="s">
        <v>105</v>
      </c>
      <c r="D70" s="14" t="s">
        <v>82</v>
      </c>
      <c r="E70" s="15">
        <v>26507841</v>
      </c>
      <c r="F70" s="15">
        <v>45720590.37</v>
      </c>
      <c r="G70" s="15">
        <v>13125273.47</v>
      </c>
      <c r="H70" s="15">
        <v>4.3746875</v>
      </c>
      <c r="I70" s="15">
        <v>4.3746875</v>
      </c>
      <c r="J70" s="15">
        <v>4.6890625</v>
      </c>
      <c r="K70" s="16">
        <f t="shared" si="4"/>
        <v>0.49514683108292373</v>
      </c>
      <c r="L70" s="16">
        <f aca="true" t="shared" si="7" ref="L70:L122">G70/F70</f>
        <v>0.28707576529047346</v>
      </c>
      <c r="M70" s="16">
        <f t="shared" si="5"/>
        <v>1.0718622758768483</v>
      </c>
      <c r="N70" s="16">
        <f t="shared" si="6"/>
        <v>1.0718622758768483</v>
      </c>
    </row>
    <row r="71" spans="1:14" s="14" customFormat="1" ht="15">
      <c r="A71" s="14" t="s">
        <v>106</v>
      </c>
      <c r="B71" s="14" t="s">
        <v>107</v>
      </c>
      <c r="C71" s="14" t="s">
        <v>107</v>
      </c>
      <c r="D71" s="14" t="s">
        <v>57</v>
      </c>
      <c r="E71" s="15">
        <v>0</v>
      </c>
      <c r="F71" s="15">
        <v>1172524.33</v>
      </c>
      <c r="G71" s="15">
        <v>0</v>
      </c>
      <c r="H71" s="15">
        <v>0</v>
      </c>
      <c r="I71" s="15">
        <v>0</v>
      </c>
      <c r="J71" s="15">
        <v>0</v>
      </c>
      <c r="K71" s="16">
        <v>0</v>
      </c>
      <c r="L71" s="16">
        <f t="shared" si="7"/>
        <v>0</v>
      </c>
      <c r="M71" s="16">
        <v>0</v>
      </c>
      <c r="N71" s="16">
        <v>0</v>
      </c>
    </row>
    <row r="72" spans="1:14" s="14" customFormat="1" ht="15">
      <c r="A72" s="14" t="s">
        <v>106</v>
      </c>
      <c r="B72" s="14" t="s">
        <v>107</v>
      </c>
      <c r="C72" s="14" t="s">
        <v>107</v>
      </c>
      <c r="D72" s="14" t="s">
        <v>67</v>
      </c>
      <c r="E72" s="15">
        <v>0</v>
      </c>
      <c r="F72" s="15">
        <v>2249470.6</v>
      </c>
      <c r="G72" s="15">
        <v>0</v>
      </c>
      <c r="H72" s="15">
        <v>0</v>
      </c>
      <c r="I72" s="15">
        <v>0</v>
      </c>
      <c r="J72" s="15">
        <v>0</v>
      </c>
      <c r="K72" s="16">
        <v>0</v>
      </c>
      <c r="L72" s="16">
        <f t="shared" si="7"/>
        <v>0</v>
      </c>
      <c r="M72" s="16">
        <v>0</v>
      </c>
      <c r="N72" s="16">
        <v>0</v>
      </c>
    </row>
    <row r="73" spans="1:14" s="14" customFormat="1" ht="15">
      <c r="A73" s="14" t="s">
        <v>106</v>
      </c>
      <c r="B73" s="14" t="s">
        <v>107</v>
      </c>
      <c r="C73" s="14" t="s">
        <v>107</v>
      </c>
      <c r="D73" s="14" t="s">
        <v>29</v>
      </c>
      <c r="E73" s="15">
        <v>50000000</v>
      </c>
      <c r="F73" s="15">
        <v>143682441.37</v>
      </c>
      <c r="G73" s="15">
        <v>5110036.81</v>
      </c>
      <c r="H73" s="15">
        <v>2.857142857142857</v>
      </c>
      <c r="I73" s="15">
        <v>2.857142857142857</v>
      </c>
      <c r="J73" s="15">
        <v>9</v>
      </c>
      <c r="K73" s="16">
        <f t="shared" si="4"/>
        <v>0.10220073619999999</v>
      </c>
      <c r="L73" s="16">
        <f t="shared" si="7"/>
        <v>0.035564796653482694</v>
      </c>
      <c r="M73" s="16">
        <f t="shared" si="5"/>
        <v>3.15</v>
      </c>
      <c r="N73" s="16">
        <f t="shared" si="6"/>
        <v>3.15</v>
      </c>
    </row>
    <row r="74" spans="1:14" s="14" customFormat="1" ht="15">
      <c r="A74" s="14" t="s">
        <v>106</v>
      </c>
      <c r="B74" s="14" t="s">
        <v>107</v>
      </c>
      <c r="C74" s="14" t="s">
        <v>107</v>
      </c>
      <c r="D74" s="14" t="s">
        <v>71</v>
      </c>
      <c r="E74" s="15">
        <v>800000</v>
      </c>
      <c r="F74" s="15">
        <v>800000</v>
      </c>
      <c r="G74" s="15">
        <v>800000</v>
      </c>
      <c r="H74" s="15">
        <v>0</v>
      </c>
      <c r="I74" s="15">
        <v>0</v>
      </c>
      <c r="J74" s="15">
        <v>0</v>
      </c>
      <c r="K74" s="16">
        <f t="shared" si="4"/>
        <v>1</v>
      </c>
      <c r="L74" s="16">
        <f t="shared" si="7"/>
        <v>1</v>
      </c>
      <c r="M74" s="16">
        <v>0</v>
      </c>
      <c r="N74" s="16">
        <v>0</v>
      </c>
    </row>
    <row r="75" spans="1:14" s="14" customFormat="1" ht="15">
      <c r="A75" s="14" t="s">
        <v>106</v>
      </c>
      <c r="B75" s="14" t="s">
        <v>107</v>
      </c>
      <c r="C75" s="14" t="s">
        <v>107</v>
      </c>
      <c r="D75" s="14" t="s">
        <v>20</v>
      </c>
      <c r="E75" s="15">
        <v>21942510.3</v>
      </c>
      <c r="F75" s="15">
        <v>45251138.08</v>
      </c>
      <c r="G75" s="15">
        <v>6383357.96</v>
      </c>
      <c r="H75" s="15">
        <v>0</v>
      </c>
      <c r="I75" s="15">
        <v>0</v>
      </c>
      <c r="J75" s="15">
        <v>0</v>
      </c>
      <c r="K75" s="16">
        <f t="shared" si="4"/>
        <v>0.29091283871927814</v>
      </c>
      <c r="L75" s="16">
        <f t="shared" si="7"/>
        <v>0.1410651362782255</v>
      </c>
      <c r="M75" s="16">
        <v>0</v>
      </c>
      <c r="N75" s="16">
        <v>0</v>
      </c>
    </row>
    <row r="76" spans="1:14" s="14" customFormat="1" ht="15">
      <c r="A76" s="14" t="s">
        <v>108</v>
      </c>
      <c r="B76" s="14" t="s">
        <v>109</v>
      </c>
      <c r="C76" s="14" t="s">
        <v>109</v>
      </c>
      <c r="D76" s="14" t="s">
        <v>96</v>
      </c>
      <c r="E76" s="15">
        <v>3256200</v>
      </c>
      <c r="F76" s="15">
        <v>6943100</v>
      </c>
      <c r="G76" s="15">
        <v>0</v>
      </c>
      <c r="H76" s="15">
        <v>0</v>
      </c>
      <c r="I76" s="15">
        <v>0</v>
      </c>
      <c r="J76" s="15">
        <v>0</v>
      </c>
      <c r="K76" s="16">
        <f t="shared" si="4"/>
        <v>0</v>
      </c>
      <c r="L76" s="16">
        <f t="shared" si="7"/>
        <v>0</v>
      </c>
      <c r="M76" s="16">
        <v>0</v>
      </c>
      <c r="N76" s="16">
        <v>0</v>
      </c>
    </row>
    <row r="77" spans="1:14" s="14" customFormat="1" ht="15">
      <c r="A77" s="14" t="s">
        <v>110</v>
      </c>
      <c r="B77" s="14" t="s">
        <v>111</v>
      </c>
      <c r="C77" s="14" t="s">
        <v>111</v>
      </c>
      <c r="D77" s="14" t="s">
        <v>71</v>
      </c>
      <c r="E77" s="15">
        <v>1750000</v>
      </c>
      <c r="F77" s="15">
        <v>1750000</v>
      </c>
      <c r="G77" s="15">
        <v>1750000</v>
      </c>
      <c r="H77" s="15">
        <v>34</v>
      </c>
      <c r="I77" s="15">
        <v>34</v>
      </c>
      <c r="J77" s="15">
        <v>7.5</v>
      </c>
      <c r="K77" s="16">
        <f t="shared" si="4"/>
        <v>1</v>
      </c>
      <c r="L77" s="16">
        <f t="shared" si="7"/>
        <v>1</v>
      </c>
      <c r="M77" s="16">
        <f t="shared" si="5"/>
        <v>0.22058823529411764</v>
      </c>
      <c r="N77" s="16">
        <f t="shared" si="6"/>
        <v>0.22058823529411764</v>
      </c>
    </row>
    <row r="78" spans="1:14" s="14" customFormat="1" ht="15">
      <c r="A78" s="14" t="s">
        <v>110</v>
      </c>
      <c r="B78" s="14" t="s">
        <v>111</v>
      </c>
      <c r="C78" s="14" t="s">
        <v>111</v>
      </c>
      <c r="D78" s="14" t="s">
        <v>112</v>
      </c>
      <c r="E78" s="15">
        <v>53540082.4</v>
      </c>
      <c r="F78" s="15">
        <v>54936883.18</v>
      </c>
      <c r="G78" s="15">
        <v>389614.65</v>
      </c>
      <c r="H78" s="15">
        <v>0</v>
      </c>
      <c r="I78" s="15">
        <v>0</v>
      </c>
      <c r="J78" s="15">
        <v>0</v>
      </c>
      <c r="K78" s="16">
        <f t="shared" si="4"/>
        <v>0.007277064818264083</v>
      </c>
      <c r="L78" s="16">
        <f t="shared" si="7"/>
        <v>0.007092041401828942</v>
      </c>
      <c r="M78" s="16">
        <v>0</v>
      </c>
      <c r="N78" s="16">
        <v>0</v>
      </c>
    </row>
    <row r="79" spans="1:14" s="14" customFormat="1" ht="15">
      <c r="A79" s="14" t="s">
        <v>113</v>
      </c>
      <c r="B79" s="14" t="s">
        <v>114</v>
      </c>
      <c r="C79" s="14" t="s">
        <v>114</v>
      </c>
      <c r="D79" s="14" t="s">
        <v>23</v>
      </c>
      <c r="E79" s="15">
        <v>5225284</v>
      </c>
      <c r="F79" s="15">
        <v>5294980.32</v>
      </c>
      <c r="G79" s="15">
        <v>0</v>
      </c>
      <c r="H79" s="15">
        <v>0</v>
      </c>
      <c r="I79" s="15">
        <v>0</v>
      </c>
      <c r="J79" s="15">
        <v>0</v>
      </c>
      <c r="K79" s="16">
        <f t="shared" si="4"/>
        <v>0</v>
      </c>
      <c r="L79" s="16">
        <f t="shared" si="7"/>
        <v>0</v>
      </c>
      <c r="M79" s="16">
        <v>0</v>
      </c>
      <c r="N79" s="16">
        <v>0</v>
      </c>
    </row>
    <row r="80" spans="1:14" s="14" customFormat="1" ht="15">
      <c r="A80" s="14" t="s">
        <v>113</v>
      </c>
      <c r="B80" s="14" t="s">
        <v>114</v>
      </c>
      <c r="C80" s="14" t="s">
        <v>114</v>
      </c>
      <c r="D80" s="14" t="s">
        <v>67</v>
      </c>
      <c r="E80" s="15">
        <v>86000000</v>
      </c>
      <c r="F80" s="15">
        <v>100786694.3</v>
      </c>
      <c r="G80" s="15">
        <v>4504372.3</v>
      </c>
      <c r="H80" s="15">
        <v>0</v>
      </c>
      <c r="I80" s="15">
        <v>0</v>
      </c>
      <c r="J80" s="15">
        <v>0</v>
      </c>
      <c r="K80" s="16">
        <f t="shared" si="4"/>
        <v>0.052376422093023255</v>
      </c>
      <c r="L80" s="16">
        <f t="shared" si="7"/>
        <v>0.044692132540753444</v>
      </c>
      <c r="M80" s="16">
        <v>0</v>
      </c>
      <c r="N80" s="16">
        <v>0</v>
      </c>
    </row>
    <row r="81" spans="1:14" s="14" customFormat="1" ht="15">
      <c r="A81" s="14" t="s">
        <v>113</v>
      </c>
      <c r="B81" s="14" t="s">
        <v>114</v>
      </c>
      <c r="C81" s="14" t="s">
        <v>114</v>
      </c>
      <c r="D81" s="14" t="s">
        <v>112</v>
      </c>
      <c r="E81" s="15">
        <v>0</v>
      </c>
      <c r="F81" s="15">
        <v>534951.5</v>
      </c>
      <c r="G81" s="15">
        <v>0</v>
      </c>
      <c r="H81" s="15">
        <v>7.6923076923076925</v>
      </c>
      <c r="I81" s="15">
        <v>7.6923076923076925</v>
      </c>
      <c r="J81" s="15">
        <v>22.03846153846154</v>
      </c>
      <c r="K81" s="16">
        <v>0</v>
      </c>
      <c r="L81" s="16">
        <f t="shared" si="7"/>
        <v>0</v>
      </c>
      <c r="M81" s="16">
        <f t="shared" si="5"/>
        <v>2.865</v>
      </c>
      <c r="N81" s="16">
        <f t="shared" si="6"/>
        <v>2.865</v>
      </c>
    </row>
    <row r="82" spans="1:14" s="14" customFormat="1" ht="15">
      <c r="A82" s="14" t="s">
        <v>115</v>
      </c>
      <c r="B82" s="14" t="s">
        <v>116</v>
      </c>
      <c r="C82" s="14" t="s">
        <v>116</v>
      </c>
      <c r="D82" s="14" t="s">
        <v>70</v>
      </c>
      <c r="E82" s="15">
        <v>23017510.3</v>
      </c>
      <c r="F82" s="15">
        <v>27343185.97</v>
      </c>
      <c r="G82" s="15">
        <v>2141391.63</v>
      </c>
      <c r="H82" s="15">
        <v>0.92625</v>
      </c>
      <c r="I82" s="15">
        <v>0.92625</v>
      </c>
      <c r="J82" s="15">
        <v>12.5</v>
      </c>
      <c r="K82" s="16">
        <f t="shared" si="4"/>
        <v>0.09303315615329603</v>
      </c>
      <c r="L82" s="16">
        <f t="shared" si="7"/>
        <v>0.078315366481048</v>
      </c>
      <c r="M82" s="16">
        <f t="shared" si="5"/>
        <v>13.49527665317139</v>
      </c>
      <c r="N82" s="16">
        <f t="shared" si="6"/>
        <v>13.49527665317139</v>
      </c>
    </row>
    <row r="83" spans="1:14" s="14" customFormat="1" ht="15">
      <c r="A83" s="14" t="s">
        <v>115</v>
      </c>
      <c r="B83" s="14" t="s">
        <v>116</v>
      </c>
      <c r="C83" s="14" t="s">
        <v>116</v>
      </c>
      <c r="D83" s="14" t="s">
        <v>29</v>
      </c>
      <c r="E83" s="15">
        <v>0</v>
      </c>
      <c r="F83" s="15">
        <v>84802.87000000001</v>
      </c>
      <c r="G83" s="15">
        <v>0</v>
      </c>
      <c r="H83" s="15">
        <v>0</v>
      </c>
      <c r="I83" s="15">
        <v>0</v>
      </c>
      <c r="J83" s="15">
        <v>0</v>
      </c>
      <c r="K83" s="16">
        <v>0</v>
      </c>
      <c r="L83" s="16">
        <f t="shared" si="7"/>
        <v>0</v>
      </c>
      <c r="M83" s="16">
        <v>0</v>
      </c>
      <c r="N83" s="16">
        <v>0</v>
      </c>
    </row>
    <row r="84" spans="1:14" s="14" customFormat="1" ht="15">
      <c r="A84" s="14" t="s">
        <v>117</v>
      </c>
      <c r="B84" s="14" t="s">
        <v>118</v>
      </c>
      <c r="C84" s="14" t="s">
        <v>118</v>
      </c>
      <c r="D84" s="14" t="s">
        <v>88</v>
      </c>
      <c r="E84" s="15">
        <v>0</v>
      </c>
      <c r="F84" s="15">
        <v>1500000</v>
      </c>
      <c r="G84" s="15">
        <v>1500000</v>
      </c>
      <c r="H84" s="15">
        <v>0</v>
      </c>
      <c r="I84" s="15">
        <v>0</v>
      </c>
      <c r="J84" s="15">
        <v>0</v>
      </c>
      <c r="K84" s="16">
        <v>0</v>
      </c>
      <c r="L84" s="16">
        <f t="shared" si="7"/>
        <v>1</v>
      </c>
      <c r="M84" s="16">
        <v>0</v>
      </c>
      <c r="N84" s="16">
        <v>0</v>
      </c>
    </row>
    <row r="85" spans="1:14" s="14" customFormat="1" ht="15">
      <c r="A85" s="14" t="s">
        <v>117</v>
      </c>
      <c r="B85" s="14" t="s">
        <v>118</v>
      </c>
      <c r="C85" s="14" t="s">
        <v>118</v>
      </c>
      <c r="D85" s="14" t="s">
        <v>70</v>
      </c>
      <c r="E85" s="15">
        <v>7979909</v>
      </c>
      <c r="F85" s="15">
        <v>10277182.31</v>
      </c>
      <c r="G85" s="15">
        <v>0</v>
      </c>
      <c r="H85" s="15">
        <v>4.684411764705882</v>
      </c>
      <c r="I85" s="15">
        <v>4.684411764705882</v>
      </c>
      <c r="J85" s="15">
        <v>4.506176470588235</v>
      </c>
      <c r="K85" s="16">
        <f t="shared" si="4"/>
        <v>0</v>
      </c>
      <c r="L85" s="16">
        <f t="shared" si="7"/>
        <v>0</v>
      </c>
      <c r="M85" s="16">
        <f t="shared" si="5"/>
        <v>0.9619514032774534</v>
      </c>
      <c r="N85" s="16">
        <f t="shared" si="6"/>
        <v>0.9619514032774534</v>
      </c>
    </row>
    <row r="86" spans="1:14" s="14" customFormat="1" ht="15">
      <c r="A86" s="14" t="s">
        <v>117</v>
      </c>
      <c r="B86" s="14" t="s">
        <v>118</v>
      </c>
      <c r="C86" s="14" t="s">
        <v>118</v>
      </c>
      <c r="D86" s="14" t="s">
        <v>119</v>
      </c>
      <c r="E86" s="15">
        <v>2000000</v>
      </c>
      <c r="F86" s="15">
        <v>2000000</v>
      </c>
      <c r="G86" s="15">
        <v>0</v>
      </c>
      <c r="H86" s="15">
        <v>0</v>
      </c>
      <c r="I86" s="15">
        <v>0</v>
      </c>
      <c r="J86" s="15">
        <v>0</v>
      </c>
      <c r="K86" s="16">
        <f t="shared" si="4"/>
        <v>0</v>
      </c>
      <c r="L86" s="16">
        <f t="shared" si="7"/>
        <v>0</v>
      </c>
      <c r="M86" s="16">
        <v>0</v>
      </c>
      <c r="N86" s="16">
        <v>0</v>
      </c>
    </row>
    <row r="87" spans="1:14" s="14" customFormat="1" ht="15">
      <c r="A87" s="14" t="s">
        <v>117</v>
      </c>
      <c r="B87" s="14" t="s">
        <v>118</v>
      </c>
      <c r="C87" s="14" t="s">
        <v>118</v>
      </c>
      <c r="D87" s="14" t="s">
        <v>120</v>
      </c>
      <c r="E87" s="15">
        <v>4553000</v>
      </c>
      <c r="F87" s="15">
        <v>4553000</v>
      </c>
      <c r="G87" s="15">
        <v>4500000</v>
      </c>
      <c r="H87" s="15">
        <v>0</v>
      </c>
      <c r="I87" s="15">
        <v>0</v>
      </c>
      <c r="J87" s="15">
        <v>0</v>
      </c>
      <c r="K87" s="16">
        <f t="shared" si="4"/>
        <v>0.9883593235229519</v>
      </c>
      <c r="L87" s="16">
        <f t="shared" si="7"/>
        <v>0.9883593235229519</v>
      </c>
      <c r="M87" s="16">
        <v>0</v>
      </c>
      <c r="N87" s="16">
        <v>0</v>
      </c>
    </row>
    <row r="88" spans="1:14" s="14" customFormat="1" ht="15">
      <c r="A88" s="14" t="s">
        <v>117</v>
      </c>
      <c r="B88" s="14" t="s">
        <v>118</v>
      </c>
      <c r="C88" s="14" t="s">
        <v>118</v>
      </c>
      <c r="D88" s="14" t="s">
        <v>72</v>
      </c>
      <c r="E88" s="15">
        <v>428416</v>
      </c>
      <c r="F88" s="15">
        <v>428416</v>
      </c>
      <c r="G88" s="15">
        <v>0</v>
      </c>
      <c r="H88" s="15">
        <v>0</v>
      </c>
      <c r="I88" s="15">
        <v>0</v>
      </c>
      <c r="J88" s="15">
        <v>0</v>
      </c>
      <c r="K88" s="16">
        <f t="shared" si="4"/>
        <v>0</v>
      </c>
      <c r="L88" s="16">
        <f t="shared" si="7"/>
        <v>0</v>
      </c>
      <c r="M88" s="16">
        <v>0</v>
      </c>
      <c r="N88" s="16">
        <v>0</v>
      </c>
    </row>
    <row r="89" spans="1:14" s="14" customFormat="1" ht="15">
      <c r="A89" s="14" t="s">
        <v>121</v>
      </c>
      <c r="B89" s="14" t="s">
        <v>122</v>
      </c>
      <c r="C89" s="14" t="s">
        <v>122</v>
      </c>
      <c r="D89" s="14" t="s">
        <v>88</v>
      </c>
      <c r="E89" s="15">
        <v>2000000</v>
      </c>
      <c r="F89" s="15">
        <v>2000000</v>
      </c>
      <c r="G89" s="15">
        <v>500000</v>
      </c>
      <c r="H89" s="15">
        <v>7.2727272727272725</v>
      </c>
      <c r="I89" s="15">
        <v>5.909090909090909</v>
      </c>
      <c r="J89" s="15">
        <v>6.927272727272728</v>
      </c>
      <c r="K89" s="16">
        <f t="shared" si="4"/>
        <v>0.25</v>
      </c>
      <c r="L89" s="16">
        <f t="shared" si="7"/>
        <v>0.25</v>
      </c>
      <c r="M89" s="16">
        <f t="shared" si="5"/>
        <v>0.9525000000000001</v>
      </c>
      <c r="N89" s="16">
        <f t="shared" si="6"/>
        <v>1.1723076923076923</v>
      </c>
    </row>
    <row r="90" spans="1:14" s="14" customFormat="1" ht="15">
      <c r="A90" s="14" t="s">
        <v>121</v>
      </c>
      <c r="B90" s="14" t="s">
        <v>122</v>
      </c>
      <c r="C90" s="14" t="s">
        <v>122</v>
      </c>
      <c r="D90" s="14" t="s">
        <v>119</v>
      </c>
      <c r="E90" s="15">
        <v>417000</v>
      </c>
      <c r="F90" s="15">
        <v>417000</v>
      </c>
      <c r="G90" s="15">
        <v>15196</v>
      </c>
      <c r="H90" s="15">
        <v>0</v>
      </c>
      <c r="I90" s="15">
        <v>0</v>
      </c>
      <c r="J90" s="15">
        <v>0</v>
      </c>
      <c r="K90" s="16">
        <f t="shared" si="4"/>
        <v>0.036441247002398085</v>
      </c>
      <c r="L90" s="16">
        <f t="shared" si="7"/>
        <v>0.036441247002398085</v>
      </c>
      <c r="M90" s="16">
        <v>0</v>
      </c>
      <c r="N90" s="16">
        <v>0</v>
      </c>
    </row>
    <row r="91" spans="1:14" s="14" customFormat="1" ht="15">
      <c r="A91" s="14" t="s">
        <v>123</v>
      </c>
      <c r="B91" s="14" t="s">
        <v>124</v>
      </c>
      <c r="C91" s="14" t="s">
        <v>124</v>
      </c>
      <c r="D91" s="14" t="s">
        <v>96</v>
      </c>
      <c r="E91" s="15">
        <v>250000</v>
      </c>
      <c r="F91" s="15">
        <v>421564</v>
      </c>
      <c r="G91" s="15">
        <v>0</v>
      </c>
      <c r="H91" s="15">
        <v>2.7777777777777777</v>
      </c>
      <c r="I91" s="15">
        <v>2.7777777777777777</v>
      </c>
      <c r="J91" s="15">
        <v>18.904444444444444</v>
      </c>
      <c r="K91" s="16">
        <f t="shared" si="4"/>
        <v>0</v>
      </c>
      <c r="L91" s="16">
        <f t="shared" si="7"/>
        <v>0</v>
      </c>
      <c r="M91" s="16">
        <f t="shared" si="5"/>
        <v>6.8056</v>
      </c>
      <c r="N91" s="16">
        <f t="shared" si="6"/>
        <v>6.8056</v>
      </c>
    </row>
    <row r="92" spans="1:14" s="14" customFormat="1" ht="15">
      <c r="A92" s="14" t="s">
        <v>125</v>
      </c>
      <c r="B92" s="14" t="s">
        <v>126</v>
      </c>
      <c r="C92" s="14" t="s">
        <v>126</v>
      </c>
      <c r="D92" s="14" t="s">
        <v>96</v>
      </c>
      <c r="E92" s="15">
        <v>250000</v>
      </c>
      <c r="F92" s="15">
        <v>2000000</v>
      </c>
      <c r="G92" s="15">
        <v>0</v>
      </c>
      <c r="H92" s="15">
        <v>0</v>
      </c>
      <c r="I92" s="15">
        <v>0</v>
      </c>
      <c r="J92" s="15">
        <v>106.28571428571429</v>
      </c>
      <c r="K92" s="16">
        <f t="shared" si="4"/>
        <v>0</v>
      </c>
      <c r="L92" s="16">
        <f t="shared" si="7"/>
        <v>0</v>
      </c>
      <c r="M92" s="16">
        <v>1</v>
      </c>
      <c r="N92" s="16">
        <v>1</v>
      </c>
    </row>
    <row r="93" spans="1:14" s="14" customFormat="1" ht="15">
      <c r="A93" s="14" t="s">
        <v>127</v>
      </c>
      <c r="B93" s="14" t="s">
        <v>128</v>
      </c>
      <c r="C93" s="14" t="s">
        <v>128</v>
      </c>
      <c r="D93" s="14" t="s">
        <v>96</v>
      </c>
      <c r="E93" s="15">
        <v>1190000</v>
      </c>
      <c r="F93" s="15">
        <v>1359032.4</v>
      </c>
      <c r="G93" s="15">
        <v>438796.69</v>
      </c>
      <c r="H93" s="15">
        <v>0</v>
      </c>
      <c r="I93" s="15">
        <v>0</v>
      </c>
      <c r="J93" s="15">
        <v>0</v>
      </c>
      <c r="K93" s="16">
        <f t="shared" si="4"/>
        <v>0.3687367142857143</v>
      </c>
      <c r="L93" s="16">
        <f t="shared" si="7"/>
        <v>0.3228743405970307</v>
      </c>
      <c r="M93" s="16">
        <v>0</v>
      </c>
      <c r="N93" s="16">
        <v>0</v>
      </c>
    </row>
    <row r="94" spans="1:14" s="14" customFormat="1" ht="15">
      <c r="A94" s="14" t="s">
        <v>129</v>
      </c>
      <c r="B94" s="14" t="s">
        <v>130</v>
      </c>
      <c r="C94" s="14" t="s">
        <v>130</v>
      </c>
      <c r="D94" s="14" t="s">
        <v>70</v>
      </c>
      <c r="E94" s="15">
        <v>0</v>
      </c>
      <c r="F94" s="15">
        <v>10000000</v>
      </c>
      <c r="G94" s="15">
        <v>10000000</v>
      </c>
      <c r="H94" s="15">
        <v>0</v>
      </c>
      <c r="I94" s="15">
        <v>0</v>
      </c>
      <c r="J94" s="15">
        <v>0</v>
      </c>
      <c r="K94" s="16">
        <v>0</v>
      </c>
      <c r="L94" s="16">
        <f t="shared" si="7"/>
        <v>1</v>
      </c>
      <c r="M94" s="16">
        <v>0</v>
      </c>
      <c r="N94" s="16">
        <v>0</v>
      </c>
    </row>
    <row r="95" spans="1:14" s="14" customFormat="1" ht="15">
      <c r="A95" s="14" t="s">
        <v>129</v>
      </c>
      <c r="B95" s="14" t="s">
        <v>130</v>
      </c>
      <c r="C95" s="14" t="s">
        <v>130</v>
      </c>
      <c r="D95" s="14" t="s">
        <v>119</v>
      </c>
      <c r="E95" s="15">
        <v>0</v>
      </c>
      <c r="F95" s="15">
        <v>44999.99</v>
      </c>
      <c r="G95" s="15">
        <v>44999.98</v>
      </c>
      <c r="H95" s="15">
        <v>0</v>
      </c>
      <c r="I95" s="15">
        <v>0</v>
      </c>
      <c r="J95" s="15">
        <v>0</v>
      </c>
      <c r="K95" s="16">
        <v>0</v>
      </c>
      <c r="L95" s="16">
        <f t="shared" si="7"/>
        <v>0.9999997777777285</v>
      </c>
      <c r="M95" s="16">
        <v>0</v>
      </c>
      <c r="N95" s="16">
        <v>0</v>
      </c>
    </row>
    <row r="96" spans="1:14" s="14" customFormat="1" ht="15">
      <c r="A96" s="14" t="s">
        <v>129</v>
      </c>
      <c r="B96" s="14" t="s">
        <v>130</v>
      </c>
      <c r="C96" s="14" t="s">
        <v>130</v>
      </c>
      <c r="D96" s="14" t="s">
        <v>131</v>
      </c>
      <c r="E96" s="15">
        <v>0</v>
      </c>
      <c r="F96" s="15">
        <v>5643080.69</v>
      </c>
      <c r="G96" s="15">
        <v>0</v>
      </c>
      <c r="H96" s="15">
        <v>0</v>
      </c>
      <c r="I96" s="15">
        <v>0</v>
      </c>
      <c r="J96" s="15">
        <v>0</v>
      </c>
      <c r="K96" s="16">
        <v>0</v>
      </c>
      <c r="L96" s="16">
        <f t="shared" si="7"/>
        <v>0</v>
      </c>
      <c r="M96" s="16">
        <v>0</v>
      </c>
      <c r="N96" s="16">
        <v>0</v>
      </c>
    </row>
    <row r="97" spans="1:14" s="14" customFormat="1" ht="15">
      <c r="A97" s="14" t="s">
        <v>129</v>
      </c>
      <c r="B97" s="14" t="s">
        <v>130</v>
      </c>
      <c r="C97" s="14" t="s">
        <v>130</v>
      </c>
      <c r="D97" s="14" t="s">
        <v>120</v>
      </c>
      <c r="E97" s="15">
        <v>3900000</v>
      </c>
      <c r="F97" s="15">
        <v>22364905.28</v>
      </c>
      <c r="G97" s="15">
        <v>2612995.09</v>
      </c>
      <c r="H97" s="15">
        <v>12.055849056603774</v>
      </c>
      <c r="I97" s="15">
        <v>12.078490566037734</v>
      </c>
      <c r="J97" s="15">
        <v>8.990377358490566</v>
      </c>
      <c r="K97" s="16">
        <f t="shared" si="4"/>
        <v>0.6699987410256409</v>
      </c>
      <c r="L97" s="16">
        <f t="shared" si="7"/>
        <v>0.11683461464675605</v>
      </c>
      <c r="M97" s="16">
        <f t="shared" si="5"/>
        <v>0.7457274320771252</v>
      </c>
      <c r="N97" s="16">
        <f t="shared" si="6"/>
        <v>0.7443295426143465</v>
      </c>
    </row>
    <row r="98" spans="1:14" s="14" customFormat="1" ht="15">
      <c r="A98" s="14" t="s">
        <v>129</v>
      </c>
      <c r="B98" s="14" t="s">
        <v>130</v>
      </c>
      <c r="C98" s="14" t="s">
        <v>130</v>
      </c>
      <c r="D98" s="14" t="s">
        <v>132</v>
      </c>
      <c r="E98" s="15">
        <v>500000</v>
      </c>
      <c r="F98" s="15">
        <v>4718714.1</v>
      </c>
      <c r="G98" s="15">
        <v>0</v>
      </c>
      <c r="H98" s="15">
        <v>0</v>
      </c>
      <c r="I98" s="15">
        <v>0</v>
      </c>
      <c r="J98" s="15">
        <v>0</v>
      </c>
      <c r="K98" s="16">
        <f t="shared" si="4"/>
        <v>0</v>
      </c>
      <c r="L98" s="16">
        <f t="shared" si="7"/>
        <v>0</v>
      </c>
      <c r="M98" s="16">
        <v>0</v>
      </c>
      <c r="N98" s="16">
        <v>0</v>
      </c>
    </row>
    <row r="99" spans="1:14" s="14" customFormat="1" ht="15">
      <c r="A99" s="14" t="s">
        <v>133</v>
      </c>
      <c r="B99" s="14" t="s">
        <v>134</v>
      </c>
      <c r="C99" s="14" t="s">
        <v>134</v>
      </c>
      <c r="D99" s="14" t="s">
        <v>119</v>
      </c>
      <c r="E99" s="15">
        <v>11070000</v>
      </c>
      <c r="F99" s="15">
        <v>12282602.610000001</v>
      </c>
      <c r="G99" s="15">
        <v>6516909.649999999</v>
      </c>
      <c r="H99" s="15">
        <v>15.681818181818182</v>
      </c>
      <c r="I99" s="15">
        <v>15.681818181818182</v>
      </c>
      <c r="J99" s="15">
        <v>18.863636363636363</v>
      </c>
      <c r="K99" s="16">
        <f t="shared" si="4"/>
        <v>0.5887000587172538</v>
      </c>
      <c r="L99" s="16">
        <f t="shared" si="7"/>
        <v>0.530580517576478</v>
      </c>
      <c r="M99" s="16">
        <f t="shared" si="5"/>
        <v>1.2028985507246377</v>
      </c>
      <c r="N99" s="16">
        <f t="shared" si="6"/>
        <v>1.2028985507246377</v>
      </c>
    </row>
    <row r="100" spans="1:14" s="14" customFormat="1" ht="15">
      <c r="A100" s="14" t="s">
        <v>135</v>
      </c>
      <c r="B100" s="14" t="s">
        <v>136</v>
      </c>
      <c r="C100" s="14" t="s">
        <v>136</v>
      </c>
      <c r="D100" s="14" t="s">
        <v>119</v>
      </c>
      <c r="E100" s="15">
        <v>3000000</v>
      </c>
      <c r="F100" s="15">
        <v>3567374</v>
      </c>
      <c r="G100" s="15">
        <v>0</v>
      </c>
      <c r="H100" s="15">
        <v>1.6666666666666667</v>
      </c>
      <c r="I100" s="15">
        <v>1.6666666666666667</v>
      </c>
      <c r="J100" s="15">
        <v>0</v>
      </c>
      <c r="K100" s="16">
        <f t="shared" si="4"/>
        <v>0</v>
      </c>
      <c r="L100" s="16">
        <f t="shared" si="7"/>
        <v>0</v>
      </c>
      <c r="M100" s="16">
        <f t="shared" si="5"/>
        <v>0</v>
      </c>
      <c r="N100" s="16">
        <f t="shared" si="6"/>
        <v>0</v>
      </c>
    </row>
    <row r="101" spans="1:14" s="14" customFormat="1" ht="15">
      <c r="A101" s="14" t="s">
        <v>137</v>
      </c>
      <c r="B101" s="14" t="s">
        <v>138</v>
      </c>
      <c r="C101" s="14" t="s">
        <v>138</v>
      </c>
      <c r="D101" s="14" t="s">
        <v>29</v>
      </c>
      <c r="E101" s="15">
        <v>0</v>
      </c>
      <c r="F101" s="15">
        <v>11999999.99</v>
      </c>
      <c r="G101" s="15">
        <v>3018392.84</v>
      </c>
      <c r="H101" s="15">
        <v>0</v>
      </c>
      <c r="I101" s="15">
        <v>0</v>
      </c>
      <c r="J101" s="15">
        <v>0</v>
      </c>
      <c r="K101" s="16">
        <v>0</v>
      </c>
      <c r="L101" s="16">
        <f t="shared" si="7"/>
        <v>0.25153273687627725</v>
      </c>
      <c r="M101" s="16">
        <v>0</v>
      </c>
      <c r="N101" s="16">
        <v>0</v>
      </c>
    </row>
    <row r="102" spans="1:14" s="14" customFormat="1" ht="15">
      <c r="A102" s="14" t="s">
        <v>137</v>
      </c>
      <c r="B102" s="14" t="s">
        <v>138</v>
      </c>
      <c r="C102" s="14" t="s">
        <v>138</v>
      </c>
      <c r="D102" s="14" t="s">
        <v>119</v>
      </c>
      <c r="E102" s="15">
        <v>0</v>
      </c>
      <c r="F102" s="15">
        <v>14300000</v>
      </c>
      <c r="G102" s="15">
        <v>0</v>
      </c>
      <c r="H102" s="15">
        <v>0</v>
      </c>
      <c r="I102" s="15">
        <v>0</v>
      </c>
      <c r="J102" s="15">
        <v>0</v>
      </c>
      <c r="K102" s="16">
        <v>0</v>
      </c>
      <c r="L102" s="16">
        <f t="shared" si="7"/>
        <v>0</v>
      </c>
      <c r="M102" s="16">
        <v>0</v>
      </c>
      <c r="N102" s="16">
        <v>0</v>
      </c>
    </row>
    <row r="103" spans="1:14" s="14" customFormat="1" ht="15">
      <c r="A103" s="14" t="s">
        <v>137</v>
      </c>
      <c r="B103" s="14" t="s">
        <v>138</v>
      </c>
      <c r="C103" s="14" t="s">
        <v>138</v>
      </c>
      <c r="D103" s="14" t="s">
        <v>71</v>
      </c>
      <c r="E103" s="15">
        <v>300000</v>
      </c>
      <c r="F103" s="15">
        <v>300000</v>
      </c>
      <c r="G103" s="15">
        <v>300000</v>
      </c>
      <c r="H103" s="15">
        <v>6</v>
      </c>
      <c r="I103" s="15">
        <v>6</v>
      </c>
      <c r="J103" s="15">
        <v>6</v>
      </c>
      <c r="K103" s="16">
        <f t="shared" si="4"/>
        <v>1</v>
      </c>
      <c r="L103" s="16">
        <f t="shared" si="7"/>
        <v>1</v>
      </c>
      <c r="M103" s="16">
        <f t="shared" si="5"/>
        <v>1</v>
      </c>
      <c r="N103" s="16">
        <f t="shared" si="6"/>
        <v>1</v>
      </c>
    </row>
    <row r="104" spans="1:14" s="14" customFormat="1" ht="15">
      <c r="A104" s="14" t="s">
        <v>139</v>
      </c>
      <c r="B104" s="14" t="s">
        <v>140</v>
      </c>
      <c r="C104" s="14" t="s">
        <v>140</v>
      </c>
      <c r="D104" s="14" t="s">
        <v>88</v>
      </c>
      <c r="E104" s="15">
        <v>9000000</v>
      </c>
      <c r="F104" s="15">
        <v>15945808.45</v>
      </c>
      <c r="G104" s="15">
        <v>1902501.43</v>
      </c>
      <c r="H104" s="15">
        <v>20</v>
      </c>
      <c r="I104" s="15">
        <v>20</v>
      </c>
      <c r="J104" s="15">
        <v>10</v>
      </c>
      <c r="K104" s="16">
        <f t="shared" si="4"/>
        <v>0.21138904777777778</v>
      </c>
      <c r="L104" s="16">
        <f t="shared" si="7"/>
        <v>0.11931044048130404</v>
      </c>
      <c r="M104" s="16">
        <f t="shared" si="5"/>
        <v>0.5</v>
      </c>
      <c r="N104" s="16">
        <f t="shared" si="6"/>
        <v>0.5</v>
      </c>
    </row>
    <row r="105" spans="1:14" s="14" customFormat="1" ht="15">
      <c r="A105" s="14" t="s">
        <v>141</v>
      </c>
      <c r="B105" s="14" t="s">
        <v>142</v>
      </c>
      <c r="C105" s="14" t="s">
        <v>142</v>
      </c>
      <c r="D105" s="14" t="s">
        <v>88</v>
      </c>
      <c r="E105" s="15">
        <v>8000000</v>
      </c>
      <c r="F105" s="15">
        <v>24532391.5</v>
      </c>
      <c r="G105" s="15">
        <v>5946191.93</v>
      </c>
      <c r="H105" s="15">
        <v>3.1451612903225805</v>
      </c>
      <c r="I105" s="15">
        <v>3.1451612903225805</v>
      </c>
      <c r="J105" s="15">
        <v>4.128709677419355</v>
      </c>
      <c r="K105" s="16">
        <f t="shared" si="4"/>
        <v>0.7432739912499999</v>
      </c>
      <c r="L105" s="16">
        <f t="shared" si="7"/>
        <v>0.24238125867182578</v>
      </c>
      <c r="M105" s="16">
        <f t="shared" si="5"/>
        <v>1.3127179487179488</v>
      </c>
      <c r="N105" s="16">
        <f t="shared" si="6"/>
        <v>1.3127179487179488</v>
      </c>
    </row>
    <row r="106" spans="1:14" s="14" customFormat="1" ht="15">
      <c r="A106" s="14" t="s">
        <v>141</v>
      </c>
      <c r="B106" s="14" t="s">
        <v>142</v>
      </c>
      <c r="C106" s="14" t="s">
        <v>142</v>
      </c>
      <c r="D106" s="14" t="s">
        <v>119</v>
      </c>
      <c r="E106" s="15">
        <v>242000</v>
      </c>
      <c r="F106" s="15">
        <v>242000</v>
      </c>
      <c r="G106" s="15">
        <v>0</v>
      </c>
      <c r="H106" s="15">
        <v>0</v>
      </c>
      <c r="I106" s="15">
        <v>0</v>
      </c>
      <c r="J106" s="15">
        <v>0</v>
      </c>
      <c r="K106" s="16">
        <f t="shared" si="4"/>
        <v>0</v>
      </c>
      <c r="L106" s="16">
        <f t="shared" si="7"/>
        <v>0</v>
      </c>
      <c r="M106" s="16">
        <v>0</v>
      </c>
      <c r="N106" s="16">
        <v>0</v>
      </c>
    </row>
    <row r="107" spans="1:14" s="14" customFormat="1" ht="15">
      <c r="A107" s="14" t="s">
        <v>143</v>
      </c>
      <c r="B107" s="14" t="s">
        <v>144</v>
      </c>
      <c r="C107" s="14" t="s">
        <v>144</v>
      </c>
      <c r="D107" s="14" t="s">
        <v>88</v>
      </c>
      <c r="E107" s="15">
        <v>15100000</v>
      </c>
      <c r="F107" s="15">
        <v>53659606.33</v>
      </c>
      <c r="G107" s="15">
        <v>190428.31999999998</v>
      </c>
      <c r="H107" s="15">
        <v>7.2727272727272725</v>
      </c>
      <c r="I107" s="15">
        <v>7.2727272727272725</v>
      </c>
      <c r="J107" s="15">
        <v>14.29136363636364</v>
      </c>
      <c r="K107" s="16">
        <f t="shared" si="4"/>
        <v>0.012611147019867548</v>
      </c>
      <c r="L107" s="16">
        <f t="shared" si="7"/>
        <v>0.0035488206683606505</v>
      </c>
      <c r="M107" s="16">
        <f t="shared" si="5"/>
        <v>1.9650625000000006</v>
      </c>
      <c r="N107" s="16">
        <f t="shared" si="6"/>
        <v>1.9650625000000006</v>
      </c>
    </row>
    <row r="108" spans="1:14" s="14" customFormat="1" ht="15">
      <c r="A108" s="14" t="s">
        <v>145</v>
      </c>
      <c r="B108" s="14" t="s">
        <v>146</v>
      </c>
      <c r="C108" s="14" t="s">
        <v>146</v>
      </c>
      <c r="D108" s="14" t="s">
        <v>23</v>
      </c>
      <c r="E108" s="15">
        <v>5403350</v>
      </c>
      <c r="F108" s="15">
        <v>9406430.55</v>
      </c>
      <c r="G108" s="15">
        <v>0</v>
      </c>
      <c r="H108" s="15">
        <v>10.992068965517241</v>
      </c>
      <c r="I108" s="15">
        <v>10.992068965517241</v>
      </c>
      <c r="J108" s="15">
        <v>21.501379310344827</v>
      </c>
      <c r="K108" s="16">
        <f t="shared" si="4"/>
        <v>0</v>
      </c>
      <c r="L108" s="16">
        <f t="shared" si="7"/>
        <v>0</v>
      </c>
      <c r="M108" s="16">
        <f t="shared" si="5"/>
        <v>1.9560811870627726</v>
      </c>
      <c r="N108" s="16">
        <f t="shared" si="6"/>
        <v>1.9560811870627726</v>
      </c>
    </row>
    <row r="109" spans="1:14" s="14" customFormat="1" ht="15">
      <c r="A109" s="14" t="s">
        <v>147</v>
      </c>
      <c r="B109" s="14" t="s">
        <v>148</v>
      </c>
      <c r="C109" s="14" t="s">
        <v>148</v>
      </c>
      <c r="D109" s="14" t="s">
        <v>23</v>
      </c>
      <c r="E109" s="15">
        <v>0</v>
      </c>
      <c r="F109" s="15">
        <v>128655.81</v>
      </c>
      <c r="G109" s="15">
        <v>0</v>
      </c>
      <c r="H109" s="15">
        <v>0</v>
      </c>
      <c r="I109" s="15">
        <v>0</v>
      </c>
      <c r="J109" s="15">
        <v>0</v>
      </c>
      <c r="K109" s="16">
        <v>0</v>
      </c>
      <c r="L109" s="16">
        <f t="shared" si="7"/>
        <v>0</v>
      </c>
      <c r="M109" s="16">
        <v>0</v>
      </c>
      <c r="N109" s="16">
        <v>0</v>
      </c>
    </row>
    <row r="110" spans="1:14" s="14" customFormat="1" ht="15">
      <c r="A110" s="14" t="s">
        <v>147</v>
      </c>
      <c r="B110" s="14" t="s">
        <v>148</v>
      </c>
      <c r="C110" s="14" t="s">
        <v>148</v>
      </c>
      <c r="D110" s="14" t="s">
        <v>83</v>
      </c>
      <c r="E110" s="15">
        <v>2092492</v>
      </c>
      <c r="F110" s="15">
        <v>12042639.09</v>
      </c>
      <c r="G110" s="15">
        <v>749264.42</v>
      </c>
      <c r="H110" s="15">
        <v>4.07842105263158</v>
      </c>
      <c r="I110" s="15">
        <v>4.07842105263158</v>
      </c>
      <c r="J110" s="15">
        <v>3.844736842105264</v>
      </c>
      <c r="K110" s="16">
        <f t="shared" si="4"/>
        <v>0.3580727763833745</v>
      </c>
      <c r="L110" s="16">
        <f t="shared" si="7"/>
        <v>0.0622176264189613</v>
      </c>
      <c r="M110" s="16">
        <f t="shared" si="5"/>
        <v>0.9427022841656988</v>
      </c>
      <c r="N110" s="16">
        <f t="shared" si="6"/>
        <v>0.9427022841656988</v>
      </c>
    </row>
    <row r="111" spans="1:14" s="14" customFormat="1" ht="15">
      <c r="A111" s="14" t="s">
        <v>149</v>
      </c>
      <c r="B111" s="14" t="s">
        <v>150</v>
      </c>
      <c r="C111" s="14" t="s">
        <v>150</v>
      </c>
      <c r="D111" s="14" t="s">
        <v>151</v>
      </c>
      <c r="E111" s="15">
        <v>7486708.67</v>
      </c>
      <c r="F111" s="15">
        <v>14895796.86</v>
      </c>
      <c r="G111" s="15">
        <v>1787147.1900000002</v>
      </c>
      <c r="H111" s="15">
        <v>18.1</v>
      </c>
      <c r="I111" s="15">
        <v>18.1</v>
      </c>
      <c r="J111" s="15">
        <v>15.61</v>
      </c>
      <c r="K111" s="16">
        <f t="shared" si="4"/>
        <v>0.23870932725902372</v>
      </c>
      <c r="L111" s="16">
        <f t="shared" si="7"/>
        <v>0.11997660862300456</v>
      </c>
      <c r="M111" s="16">
        <f t="shared" si="5"/>
        <v>0.8624309392265193</v>
      </c>
      <c r="N111" s="16">
        <f t="shared" si="6"/>
        <v>0.8624309392265193</v>
      </c>
    </row>
    <row r="112" spans="1:14" s="14" customFormat="1" ht="15">
      <c r="A112" s="14" t="s">
        <v>152</v>
      </c>
      <c r="B112" s="14" t="s">
        <v>153</v>
      </c>
      <c r="C112" s="14" t="s">
        <v>153</v>
      </c>
      <c r="D112" s="14" t="s">
        <v>23</v>
      </c>
      <c r="E112" s="15">
        <v>2155000</v>
      </c>
      <c r="F112" s="15">
        <v>3903000</v>
      </c>
      <c r="G112" s="15">
        <v>270000</v>
      </c>
      <c r="H112" s="15">
        <v>0</v>
      </c>
      <c r="I112" s="15">
        <v>0</v>
      </c>
      <c r="J112" s="15">
        <v>0</v>
      </c>
      <c r="K112" s="16">
        <f t="shared" si="4"/>
        <v>0.12529002320185614</v>
      </c>
      <c r="L112" s="16">
        <f t="shared" si="7"/>
        <v>0.06917755572636433</v>
      </c>
      <c r="M112" s="16">
        <v>0</v>
      </c>
      <c r="N112" s="16">
        <v>0</v>
      </c>
    </row>
    <row r="113" spans="1:14" s="14" customFormat="1" ht="15">
      <c r="A113" s="14" t="s">
        <v>154</v>
      </c>
      <c r="B113" s="14" t="s">
        <v>155</v>
      </c>
      <c r="C113" s="14" t="s">
        <v>155</v>
      </c>
      <c r="D113" s="14" t="s">
        <v>46</v>
      </c>
      <c r="E113" s="15">
        <v>0</v>
      </c>
      <c r="F113" s="15">
        <v>186574.92</v>
      </c>
      <c r="G113" s="15">
        <v>25382.04</v>
      </c>
      <c r="H113" s="15">
        <v>5.7272</v>
      </c>
      <c r="I113" s="15">
        <v>5.7272</v>
      </c>
      <c r="J113" s="15">
        <v>5.6788</v>
      </c>
      <c r="K113" s="16">
        <v>0</v>
      </c>
      <c r="L113" s="16">
        <f t="shared" si="7"/>
        <v>0.13604207896752682</v>
      </c>
      <c r="M113" s="16">
        <f t="shared" si="5"/>
        <v>0.9915490990361783</v>
      </c>
      <c r="N113" s="16">
        <f t="shared" si="6"/>
        <v>0.9915490990361783</v>
      </c>
    </row>
    <row r="114" spans="1:14" s="14" customFormat="1" ht="15">
      <c r="A114" s="14" t="s">
        <v>154</v>
      </c>
      <c r="B114" s="14" t="s">
        <v>155</v>
      </c>
      <c r="C114" s="14" t="s">
        <v>155</v>
      </c>
      <c r="D114" s="14" t="s">
        <v>83</v>
      </c>
      <c r="E114" s="15">
        <v>10794365</v>
      </c>
      <c r="F114" s="15">
        <v>21895177.610000003</v>
      </c>
      <c r="G114" s="15">
        <v>3206085.09</v>
      </c>
      <c r="H114" s="15">
        <v>0</v>
      </c>
      <c r="I114" s="15">
        <v>0</v>
      </c>
      <c r="J114" s="15">
        <v>0</v>
      </c>
      <c r="K114" s="16">
        <f t="shared" si="4"/>
        <v>0.29701470072579533</v>
      </c>
      <c r="L114" s="16">
        <f t="shared" si="7"/>
        <v>0.14642882314577393</v>
      </c>
      <c r="M114" s="16">
        <v>0</v>
      </c>
      <c r="N114" s="16">
        <v>0</v>
      </c>
    </row>
    <row r="115" spans="1:14" s="14" customFormat="1" ht="15">
      <c r="A115" s="14" t="s">
        <v>154</v>
      </c>
      <c r="B115" s="14" t="s">
        <v>155</v>
      </c>
      <c r="C115" s="14" t="s">
        <v>155</v>
      </c>
      <c r="D115" s="14" t="s">
        <v>156</v>
      </c>
      <c r="E115" s="15">
        <v>850738</v>
      </c>
      <c r="F115" s="15">
        <v>850738</v>
      </c>
      <c r="G115" s="15">
        <v>850738</v>
      </c>
      <c r="H115" s="15">
        <v>0</v>
      </c>
      <c r="I115" s="15">
        <v>0</v>
      </c>
      <c r="J115" s="15">
        <v>0</v>
      </c>
      <c r="K115" s="16">
        <f t="shared" si="4"/>
        <v>1</v>
      </c>
      <c r="L115" s="16">
        <f t="shared" si="7"/>
        <v>1</v>
      </c>
      <c r="M115" s="16">
        <v>0</v>
      </c>
      <c r="N115" s="16">
        <v>0</v>
      </c>
    </row>
    <row r="116" spans="1:14" s="14" customFormat="1" ht="15">
      <c r="A116" s="14" t="s">
        <v>157</v>
      </c>
      <c r="B116" s="14" t="s">
        <v>158</v>
      </c>
      <c r="C116" s="14" t="s">
        <v>158</v>
      </c>
      <c r="D116" s="14" t="s">
        <v>156</v>
      </c>
      <c r="E116" s="15">
        <v>284879740.24</v>
      </c>
      <c r="F116" s="15">
        <v>285879740.24</v>
      </c>
      <c r="G116" s="15">
        <v>54011971.36</v>
      </c>
      <c r="H116" s="15">
        <v>40.159444444444446</v>
      </c>
      <c r="I116" s="15">
        <v>40.159444444444446</v>
      </c>
      <c r="J116" s="15">
        <v>38.31666666666667</v>
      </c>
      <c r="K116" s="16">
        <f t="shared" si="4"/>
        <v>0.1895956915521512</v>
      </c>
      <c r="L116" s="16">
        <f t="shared" si="7"/>
        <v>0.18893249068526577</v>
      </c>
      <c r="M116" s="16">
        <f t="shared" si="5"/>
        <v>0.9541134643850209</v>
      </c>
      <c r="N116" s="16">
        <f t="shared" si="6"/>
        <v>0.9541134643850209</v>
      </c>
    </row>
    <row r="117" spans="1:14" s="14" customFormat="1" ht="15">
      <c r="A117" s="14" t="s">
        <v>159</v>
      </c>
      <c r="B117" s="14" t="s">
        <v>160</v>
      </c>
      <c r="C117" s="14" t="s">
        <v>160</v>
      </c>
      <c r="D117" s="14" t="s">
        <v>23</v>
      </c>
      <c r="E117" s="15">
        <v>0</v>
      </c>
      <c r="F117" s="15">
        <v>3871125.7600000002</v>
      </c>
      <c r="G117" s="15">
        <v>1261172.97</v>
      </c>
      <c r="H117" s="15">
        <v>0</v>
      </c>
      <c r="I117" s="15">
        <v>0</v>
      </c>
      <c r="J117" s="15">
        <v>0</v>
      </c>
      <c r="K117" s="16">
        <v>0</v>
      </c>
      <c r="L117" s="16">
        <f t="shared" si="7"/>
        <v>0.32578971807932167</v>
      </c>
      <c r="M117" s="16">
        <v>0</v>
      </c>
      <c r="N117" s="16">
        <v>0</v>
      </c>
    </row>
    <row r="118" spans="1:14" s="14" customFormat="1" ht="15">
      <c r="A118" s="14" t="s">
        <v>161</v>
      </c>
      <c r="B118" s="14" t="s">
        <v>162</v>
      </c>
      <c r="C118" s="14" t="s">
        <v>162</v>
      </c>
      <c r="D118" s="14" t="s">
        <v>46</v>
      </c>
      <c r="E118" s="15">
        <v>28000000</v>
      </c>
      <c r="F118" s="15">
        <v>30822335.28</v>
      </c>
      <c r="G118" s="15">
        <v>3955121.04</v>
      </c>
      <c r="H118" s="15">
        <v>0</v>
      </c>
      <c r="I118" s="15">
        <v>0</v>
      </c>
      <c r="J118" s="15">
        <v>0</v>
      </c>
      <c r="K118" s="16">
        <f t="shared" si="4"/>
        <v>0.14125432285714287</v>
      </c>
      <c r="L118" s="16">
        <f t="shared" si="7"/>
        <v>0.12831996680557814</v>
      </c>
      <c r="M118" s="16">
        <v>0</v>
      </c>
      <c r="N118" s="16">
        <v>0</v>
      </c>
    </row>
    <row r="119" spans="1:14" s="14" customFormat="1" ht="15">
      <c r="A119" s="14" t="s">
        <v>161</v>
      </c>
      <c r="B119" s="14" t="s">
        <v>162</v>
      </c>
      <c r="C119" s="14" t="s">
        <v>162</v>
      </c>
      <c r="D119" s="14" t="s">
        <v>163</v>
      </c>
      <c r="E119" s="15">
        <v>3700000</v>
      </c>
      <c r="F119" s="15">
        <v>4539372.99</v>
      </c>
      <c r="G119" s="15">
        <v>2700000</v>
      </c>
      <c r="H119" s="15">
        <v>27.594285714285714</v>
      </c>
      <c r="I119" s="15">
        <v>27.23761904761905</v>
      </c>
      <c r="J119" s="15">
        <v>7.713809523809524</v>
      </c>
      <c r="K119" s="16">
        <f t="shared" si="4"/>
        <v>0.7297297297297297</v>
      </c>
      <c r="L119" s="16">
        <f t="shared" si="7"/>
        <v>0.5947958024044198</v>
      </c>
      <c r="M119" s="16">
        <f t="shared" si="5"/>
        <v>0.27954372886035755</v>
      </c>
      <c r="N119" s="16">
        <f t="shared" si="6"/>
        <v>0.2832042518225843</v>
      </c>
    </row>
    <row r="120" spans="1:14" s="14" customFormat="1" ht="15">
      <c r="A120" s="14" t="s">
        <v>164</v>
      </c>
      <c r="B120" s="14" t="s">
        <v>165</v>
      </c>
      <c r="C120" s="14" t="s">
        <v>165</v>
      </c>
      <c r="D120" s="14" t="s">
        <v>46</v>
      </c>
      <c r="E120" s="15">
        <v>1531999.6899999997</v>
      </c>
      <c r="F120" s="15">
        <v>1536100.8599999996</v>
      </c>
      <c r="G120" s="15">
        <v>0</v>
      </c>
      <c r="H120" s="15">
        <v>0</v>
      </c>
      <c r="I120" s="15">
        <v>0</v>
      </c>
      <c r="J120" s="15">
        <v>0</v>
      </c>
      <c r="K120" s="16">
        <f t="shared" si="4"/>
        <v>0</v>
      </c>
      <c r="L120" s="16">
        <f t="shared" si="7"/>
        <v>0</v>
      </c>
      <c r="M120" s="16">
        <v>0</v>
      </c>
      <c r="N120" s="16">
        <v>0</v>
      </c>
    </row>
    <row r="121" spans="1:14" s="14" customFormat="1" ht="15">
      <c r="A121" s="14" t="s">
        <v>164</v>
      </c>
      <c r="B121" s="14" t="s">
        <v>165</v>
      </c>
      <c r="C121" s="14" t="s">
        <v>165</v>
      </c>
      <c r="D121" s="14" t="s">
        <v>71</v>
      </c>
      <c r="E121" s="15">
        <v>920000</v>
      </c>
      <c r="F121" s="15">
        <v>920000</v>
      </c>
      <c r="G121" s="15">
        <v>920000</v>
      </c>
      <c r="H121" s="15">
        <v>13.071428571428571</v>
      </c>
      <c r="I121" s="15">
        <v>13.071428571428571</v>
      </c>
      <c r="J121" s="15">
        <v>13.071428571428571</v>
      </c>
      <c r="K121" s="16">
        <f t="shared" si="4"/>
        <v>1</v>
      </c>
      <c r="L121" s="16">
        <f t="shared" si="7"/>
        <v>1</v>
      </c>
      <c r="M121" s="16">
        <f t="shared" si="5"/>
        <v>1</v>
      </c>
      <c r="N121" s="16">
        <f t="shared" si="6"/>
        <v>1</v>
      </c>
    </row>
    <row r="122" s="14" customFormat="1" ht="15"/>
    <row r="123" s="14" customFormat="1" ht="15"/>
    <row r="124" s="14" customFormat="1" ht="15"/>
    <row r="125" s="14" customFormat="1" ht="15"/>
    <row r="126" s="14" customFormat="1" ht="15"/>
    <row r="127" s="14" customFormat="1" ht="15"/>
    <row r="128" s="14" customFormat="1" ht="15"/>
    <row r="129" s="14" customFormat="1" ht="15"/>
    <row r="130" s="14" customFormat="1" ht="15"/>
    <row r="131" s="14" customFormat="1" ht="15"/>
    <row r="132" s="14" customFormat="1" ht="15"/>
    <row r="133" s="14" customFormat="1" ht="15"/>
    <row r="134" s="14" customFormat="1" ht="15"/>
    <row r="135" s="14" customFormat="1" ht="15"/>
    <row r="136" s="14" customFormat="1" ht="15"/>
    <row r="137" s="14" customFormat="1" ht="15"/>
    <row r="138" s="14" customFormat="1" ht="15"/>
    <row r="139" s="14" customFormat="1" ht="15"/>
    <row r="140" s="14" customFormat="1" ht="15"/>
    <row r="141" s="14" customFormat="1" ht="15"/>
    <row r="142" s="14" customFormat="1" ht="15"/>
    <row r="143" s="14" customFormat="1" ht="15"/>
    <row r="144" s="14" customFormat="1" ht="15"/>
    <row r="145" s="14" customFormat="1" ht="15"/>
    <row r="146" s="14" customFormat="1" ht="15"/>
    <row r="147" s="14" customFormat="1" ht="15"/>
    <row r="148" s="14" customFormat="1" ht="15"/>
    <row r="149" s="14" customFormat="1" ht="15"/>
    <row r="150" s="14" customFormat="1" ht="15"/>
    <row r="151" s="14" customFormat="1" ht="15"/>
    <row r="152" s="14" customFormat="1" ht="15"/>
    <row r="153" s="14" customFormat="1" ht="15"/>
    <row r="154" s="14" customFormat="1" ht="15"/>
    <row r="155" s="14" customFormat="1" ht="15"/>
  </sheetData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horizontalDpi="600" verticalDpi="600" orientation="portrait" scale="37" r:id="rId2"/>
  <ignoredErrors>
    <ignoredError sqref="A4:A121" numberStoredAsText="1"/>
    <ignoredError sqref="K6:N73 K79:N121 K74:N7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9"/>
  <sheetViews>
    <sheetView view="pageBreakPreview" zoomScaleSheetLayoutView="100" workbookViewId="0" topLeftCell="A6">
      <selection activeCell="A12" sqref="A12"/>
    </sheetView>
  </sheetViews>
  <sheetFormatPr defaultColWidth="11.421875" defaultRowHeight="15"/>
  <cols>
    <col min="1" max="1" width="105.7109375" style="0" customWidth="1"/>
  </cols>
  <sheetData>
    <row r="1" ht="15">
      <c r="A1" s="18" t="s">
        <v>166</v>
      </c>
    </row>
    <row r="2" ht="15">
      <c r="A2" s="23" t="s">
        <v>167</v>
      </c>
    </row>
    <row r="3" ht="15">
      <c r="A3" s="23" t="s">
        <v>168</v>
      </c>
    </row>
    <row r="4" ht="15">
      <c r="A4" s="23" t="s">
        <v>169</v>
      </c>
    </row>
    <row r="5" ht="15">
      <c r="A5" s="23" t="s">
        <v>170</v>
      </c>
    </row>
    <row r="6" ht="15">
      <c r="A6" s="23" t="s">
        <v>185</v>
      </c>
    </row>
    <row r="7" ht="15">
      <c r="A7" s="23" t="s">
        <v>171</v>
      </c>
    </row>
    <row r="8" ht="21.6">
      <c r="A8" s="23" t="s">
        <v>172</v>
      </c>
    </row>
    <row r="9" ht="21.6">
      <c r="A9" s="23" t="s">
        <v>173</v>
      </c>
    </row>
    <row r="10" ht="15">
      <c r="A10" s="23" t="s">
        <v>174</v>
      </c>
    </row>
    <row r="11" ht="21.6">
      <c r="A11" s="23" t="s">
        <v>175</v>
      </c>
    </row>
    <row r="12" ht="21.6">
      <c r="A12" s="23" t="s">
        <v>176</v>
      </c>
    </row>
    <row r="13" ht="15">
      <c r="A13" s="23" t="s">
        <v>177</v>
      </c>
    </row>
    <row r="14" ht="21.6">
      <c r="A14" s="23" t="s">
        <v>178</v>
      </c>
    </row>
    <row r="15" ht="15">
      <c r="A15" s="19" t="s">
        <v>179</v>
      </c>
    </row>
    <row r="16" ht="15">
      <c r="A16" s="23"/>
    </row>
    <row r="17" ht="15">
      <c r="A17" s="20" t="s">
        <v>180</v>
      </c>
    </row>
    <row r="18" ht="15">
      <c r="A18" s="23" t="s">
        <v>181</v>
      </c>
    </row>
    <row r="19" ht="15">
      <c r="A19" s="24"/>
    </row>
    <row r="20" ht="15">
      <c r="A20" s="21" t="s">
        <v>182</v>
      </c>
    </row>
    <row r="21" ht="31.8">
      <c r="A21" s="25" t="s">
        <v>183</v>
      </c>
    </row>
    <row r="22" ht="15">
      <c r="A22" s="24"/>
    </row>
    <row r="23" ht="43.2">
      <c r="A23" s="25" t="s">
        <v>186</v>
      </c>
    </row>
    <row r="24" ht="15">
      <c r="A24" s="24"/>
    </row>
    <row r="25" ht="21.6">
      <c r="A25" s="22" t="s">
        <v>187</v>
      </c>
    </row>
    <row r="26" ht="15">
      <c r="A26" s="24" t="s">
        <v>184</v>
      </c>
    </row>
    <row r="27" ht="15">
      <c r="A27" s="24" t="s">
        <v>188</v>
      </c>
    </row>
    <row r="28" ht="15">
      <c r="A28" s="24"/>
    </row>
    <row r="29" ht="15">
      <c r="A29" s="24"/>
    </row>
    <row r="30" ht="15">
      <c r="A30" s="24"/>
    </row>
    <row r="31" ht="15">
      <c r="A31" s="24"/>
    </row>
    <row r="32" ht="15">
      <c r="A32" s="24"/>
    </row>
    <row r="33" ht="15">
      <c r="A33" s="24"/>
    </row>
    <row r="34" ht="15">
      <c r="A34" s="24"/>
    </row>
    <row r="35" ht="15">
      <c r="A35" s="24"/>
    </row>
    <row r="36" ht="15">
      <c r="A36" s="24"/>
    </row>
    <row r="37" ht="15">
      <c r="A37" s="24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2019-04-30T18:30:19Z</dcterms:created>
  <dcterms:modified xsi:type="dcterms:W3CDTF">2019-04-30T18:35:30Z</dcterms:modified>
  <cp:category/>
  <cp:version/>
  <cp:contentType/>
  <cp:contentStatus/>
</cp:coreProperties>
</file>